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04"/>
  <workbookPr filterPrivacy="1" defaultThemeVersion="124226"/>
  <xr:revisionPtr revIDLastSave="177" documentId="8_{4D9844B8-B073-498A-8A06-5B391CED6BBE}" xr6:coauthVersionLast="47" xr6:coauthVersionMax="47" xr10:uidLastSave="{E4A33581-F899-4E82-B01E-4C0885EFCDDD}"/>
  <bookViews>
    <workbookView xWindow="-108" yWindow="-108" windowWidth="23256" windowHeight="12576" xr2:uid="{00000000-000D-0000-FFFF-FFFF00000000}"/>
  </bookViews>
  <sheets>
    <sheet name="Własna kalkulacja kosztów" sheetId="1" r:id="rId1"/>
    <sheet name="lista" sheetId="3" state="hidden" r:id="rId2"/>
    <sheet name="Składowe kalkulacji" sheetId="2" r:id="rId3"/>
    <sheet name="listy" sheetId="12" state="hidden" r:id="rId4"/>
    <sheet name="Osobodzień" sheetId="11" r:id="rId5"/>
    <sheet name="Koszty osobowe zabieg" sheetId="4" r:id="rId6"/>
    <sheet name="Inne koszty" sheetId="13" r:id="rId7"/>
  </sheets>
  <externalReferences>
    <externalReference r:id="rId8"/>
  </externalReferences>
  <definedNames>
    <definedName name="HOSP_ZB">'[1]Składowe kalkulacji'!#REF!</definedName>
    <definedName name="_xlnm.Print_Area" localSheetId="6">'Inne koszty'!$A$1:$I$200</definedName>
    <definedName name="_xlnm.Print_Area" localSheetId="2">'Składowe kalkulacji'!$A$1:$S$259</definedName>
    <definedName name="_xlnm.Print_Area" localSheetId="0">'Własna kalkulacja kosztów'!$A$1:$B$25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F8" i="2"/>
  <c r="F7" i="2"/>
  <c r="F6" i="2"/>
  <c r="F5" i="2"/>
  <c r="F4" i="2"/>
  <c r="F3" i="2"/>
  <c r="F2" i="2"/>
  <c r="D2" i="13"/>
  <c r="B23" i="1" s="1"/>
  <c r="B21" i="1"/>
  <c r="L4" i="2" l="1"/>
  <c r="L3" i="2"/>
  <c r="L2" i="2"/>
  <c r="K3" i="2"/>
  <c r="K2" i="2"/>
  <c r="J4" i="2"/>
  <c r="B19" i="1" s="1"/>
  <c r="J3" i="2"/>
  <c r="J2" i="2"/>
  <c r="B15" i="1" s="1"/>
  <c r="E7" i="11" l="1"/>
  <c r="E8" i="11"/>
  <c r="E9" i="11"/>
  <c r="E10" i="11"/>
  <c r="E6" i="11"/>
  <c r="E5" i="11"/>
  <c r="J35" i="4"/>
  <c r="J34" i="4"/>
  <c r="J33" i="4"/>
  <c r="J32" i="4"/>
  <c r="J31" i="4"/>
  <c r="J30" i="4"/>
  <c r="J29" i="4"/>
  <c r="J28" i="4"/>
  <c r="J27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F166" i="2" l="1"/>
  <c r="F167" i="2"/>
  <c r="F168" i="2"/>
  <c r="F169" i="2"/>
  <c r="F170" i="2"/>
  <c r="F171" i="2"/>
  <c r="F172" i="2"/>
  <c r="F173" i="2"/>
  <c r="F174" i="2"/>
  <c r="F175" i="2"/>
  <c r="F176" i="2"/>
  <c r="F177" i="2"/>
  <c r="F155" i="2"/>
  <c r="F156" i="2"/>
  <c r="F157" i="2"/>
  <c r="F158" i="2"/>
  <c r="F159" i="2"/>
  <c r="F160" i="2"/>
  <c r="F161" i="2"/>
  <c r="F162" i="2"/>
  <c r="F163" i="2"/>
  <c r="F164" i="2"/>
  <c r="F165" i="2"/>
  <c r="F103" i="2" l="1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78" i="2"/>
  <c r="F179" i="2"/>
  <c r="F50" i="2"/>
  <c r="F30" i="2" l="1"/>
  <c r="G3" i="4" l="1"/>
  <c r="J11" i="4" s="1"/>
  <c r="E11" i="11" l="1"/>
  <c r="B14" i="1" s="1"/>
  <c r="G2" i="4"/>
  <c r="J9" i="4" s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" i="4"/>
  <c r="J26" i="4" s="1"/>
  <c r="G5" i="4"/>
  <c r="J10" i="4" s="1"/>
  <c r="G6" i="4"/>
  <c r="J12" i="4" s="1"/>
  <c r="F13" i="2"/>
  <c r="K4" i="2" s="1"/>
  <c r="B20" i="1" s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1" i="2"/>
  <c r="F52" i="2"/>
  <c r="B16" i="1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B17" i="1" l="1"/>
  <c r="I2" i="4"/>
  <c r="B22" i="1" s="1"/>
  <c r="B18" i="1" s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przenieść wartość z z arkusza "</t>
        </r>
        <r>
          <rPr>
            <i/>
            <sz val="9"/>
            <color indexed="81"/>
            <rFont val="Tahoma"/>
            <family val="2"/>
            <charset val="238"/>
          </rPr>
          <t>osobodzień"</t>
        </r>
        <r>
          <rPr>
            <sz val="9"/>
            <color indexed="81"/>
            <rFont val="Tahoma"/>
            <family val="2"/>
            <charset val="238"/>
          </rPr>
          <t xml:space="preserve"> pole "</t>
        </r>
        <r>
          <rPr>
            <i/>
            <sz val="9"/>
            <color indexed="81"/>
            <rFont val="Tahoma"/>
            <family val="2"/>
            <charset val="238"/>
          </rPr>
          <t>łączna wartość</t>
        </r>
        <r>
          <rPr>
            <sz val="9"/>
            <color indexed="81"/>
            <rFont val="Tahoma"/>
            <family val="2"/>
            <charset val="238"/>
          </rPr>
          <t>"</t>
        </r>
      </text>
    </comment>
  </commentList>
</comments>
</file>

<file path=xl/sharedStrings.xml><?xml version="1.0" encoding="utf-8"?>
<sst xmlns="http://schemas.openxmlformats.org/spreadsheetml/2006/main" count="100" uniqueCount="91">
  <si>
    <t>Identyfikator świadczeniodawcy nadawany przez właściwy Oddział Wojewódzki NFZ (kod świadczeniodawcy)</t>
  </si>
  <si>
    <t>Nazwa świadczenia</t>
  </si>
  <si>
    <t>Mechaniczne wspomaganie serca pompą wspomagającą lewą komorę serca u pacjentów z ciężką niewydolnością serca niekwalifikujących się do transplantacji serca jako terapia docelowa (LVAD)</t>
  </si>
  <si>
    <t>Charakterystyka świadczenia</t>
  </si>
  <si>
    <t>Podstawa sporządzenia karty kalkulacji kosztów pojedynczego świadczenia</t>
  </si>
  <si>
    <t>koszty typowo zużywanych zasobów (normatyw)</t>
  </si>
  <si>
    <t xml:space="preserve">Okres, którego dotyczy własna kalkulacja kosztów </t>
  </si>
  <si>
    <t>01.01.2021-30.06.2023</t>
  </si>
  <si>
    <t>Liczba hospitalizacji na podstawie, której sporządzono kalkulację kosztów</t>
  </si>
  <si>
    <t>Kod resortowy charakteryzujący specjalność komórki organizacyjnej, stanowiący część VIII systemu resortowych kodów identyfikacyjnych - oddział szpitalny, na którym jest realizowane świadczenie, rozliczane poniższym kodem produktu [jeśli świadczenie jest realizowane na kilku oddziałach i jest to łączna kalkulacja kosztów, należy kody resortowe podać po przecinku]</t>
  </si>
  <si>
    <t>Kod produktu, z którego sprawozdawane (rozliczane) jest świadczenie</t>
  </si>
  <si>
    <t>Jeśli dotyczy: kod procedury zabiegowej ICD-9 opisującej świadczenie (jeśli świadczenie opisane jest więcej niż jedna procedurą medyczną należy podać kody ICD-9 po przecinku )</t>
  </si>
  <si>
    <t>Średni czas trwania procedury wyrażony w minutach: przez „czas trwania procedury” rozumie się całkowity czas przebywania pacjenta na bloku/sali operacyjnej,pracowni diagnostyczno-zabiegowej</t>
  </si>
  <si>
    <t>Jeśli dotyczy: kod rozpoznania głównego ICD-10</t>
  </si>
  <si>
    <t>Koszt infrastruktury (stawka godzinowa pracy bloku operacyjnego/sali zabiegowej)</t>
  </si>
  <si>
    <t>Pozycja kosztów</t>
  </si>
  <si>
    <t>Wartość</t>
  </si>
  <si>
    <t>Pobyt (koszt osobodnia x liczba dni pobytu)</t>
  </si>
  <si>
    <t>Koszt produktów leczniczych w trakcie hospitalizacji</t>
  </si>
  <si>
    <t>Koszt wyrobów medycznych w trakcie hospitalizacji</t>
  </si>
  <si>
    <t>Koszt procedur diagnostycznych i badań laboratoryjnych w trakcie hospitalizacji</t>
  </si>
  <si>
    <t>Koszt zabiegu operacyjnego lub diagnostyki zabiegowej, w tym:</t>
  </si>
  <si>
    <t>Koszt produktów leczniczych</t>
  </si>
  <si>
    <t>Koszt wyrobów medycznych</t>
  </si>
  <si>
    <t>Koszt infrastruktury (bloku operacyjnego/ sali zabiegowej)</t>
  </si>
  <si>
    <t>Koszty osobowe</t>
  </si>
  <si>
    <t>Inne koszty</t>
  </si>
  <si>
    <t>RAZEM KOSZTY</t>
  </si>
  <si>
    <t>koszty rzeczywiste zużywanych zasobów</t>
  </si>
  <si>
    <t>Nazwa</t>
  </si>
  <si>
    <t>Kategoria (PL/WM/PR)</t>
  </si>
  <si>
    <t>Nazwa jednostki miary podanego leku czy zużytego wyrobu medycznego</t>
  </si>
  <si>
    <t>Liczba 
(podanych jednostek miary leku, zużytych jednostek miary wyrobu medycznego czy wykonanych procedur medycznych)</t>
  </si>
  <si>
    <t>Koszt jednostki miary dla PL i WM/ koszt PR</t>
  </si>
  <si>
    <t>Wartość
(podanych jednostek miary leku, zużytych jednostek miary wyrobu medycznego czy wykonanych procedur medycznych)</t>
  </si>
  <si>
    <t>Etap świadczenia (HOSP/ OIT/ZB)</t>
  </si>
  <si>
    <t>PL</t>
  </si>
  <si>
    <t>WM</t>
  </si>
  <si>
    <t>PR</t>
  </si>
  <si>
    <t>Instrukcja</t>
  </si>
  <si>
    <t>HOSP</t>
  </si>
  <si>
    <t>OIT</t>
  </si>
  <si>
    <r>
      <t xml:space="preserve">Dotyczy: podanych produktów leczniczych, zużytych wyrobów medycznych wraz z wielkością zużycia, wykonanych procedur medycznych wraz z liczbą wykonań oraz ich kosztem w zależności od etapu świadczenia.
Należy wypełnić pola w kolumach od "A" do "E" oraz "G".
W kolumnie "B" Kategoria (PL/WM/PR) odpowiednie pozycje wybiera się z listy rozwijanej.
W kolumnie "G" Etap świadczenia (HOSP/ OIT/ZB ) odpowiednie pozycje wybiera się z listy rozwijanej.
W przypadku procedur medycznych w polu </t>
    </r>
    <r>
      <rPr>
        <i/>
        <sz val="11"/>
        <color theme="1"/>
        <rFont val="Calibri"/>
        <family val="2"/>
        <charset val="238"/>
        <scheme val="minor"/>
      </rPr>
      <t>Nazwa jednostki miary podanego leku czy zużytego wyrobu medycznego</t>
    </r>
    <r>
      <rPr>
        <sz val="11"/>
        <color theme="1"/>
        <rFont val="Calibri"/>
        <family val="2"/>
        <scheme val="minor"/>
      </rPr>
      <t xml:space="preserve"> dopuszcza się wpis „nd.”. 
W przypadku kiedy nie poniesiono kosztu procedur diagnostycznych (PR) lub leków (PL) lub wyrobów medycznych (WM) w kolumnie kategoria należy wpisać "PR" lub "PL" lub "WM", a w kolumnie liczba jednostek "0" i w kolumnie koszt "0".
</t>
    </r>
    <r>
      <rPr>
        <sz val="11"/>
        <color rgb="FFFF0000"/>
        <rFont val="Calibri"/>
        <family val="2"/>
        <charset val="238"/>
        <scheme val="minor"/>
      </rPr>
      <t xml:space="preserve">Uwaga: </t>
    </r>
    <r>
      <rPr>
        <sz val="11"/>
        <color theme="1"/>
        <rFont val="Calibri"/>
        <family val="2"/>
        <scheme val="minor"/>
      </rPr>
      <t xml:space="preserve">
Wartość (podanych jednostek miary leku, zużytych jednostek miary wyrobu medycznego czy wykonanych procedur medycznych) zlicza się automatycznie w kolumnie "F".
Etap świadczenia wybiera się w kolumnie "H" z listy rozwijanej ("HOSP" dla hospitalizacji, "ZB" dla zabiegu, "OIT" dla Oddziału Anestezjologii).
Łączna wartość zużytych leków, wyrobów medycznych oraz wykonanywch procedur zlicza się automatycznie w komórkach: J, K, L w zależności od etapu świadczenia.
Suma kosztów produktów leczniczych, wyrobów medycznych, procedur medycznych zlicza się automatycznie w arkuszu Własna kalkulacja kosztów dla hospitalizacji w komórkach B15, B16, B17, a dla zabiegu w komórkach B19 i B20. </t>
    </r>
  </si>
  <si>
    <t>ZB</t>
  </si>
  <si>
    <t>W tym miejscu prosimy opisać sposób kalkulacji osobodnia.</t>
  </si>
  <si>
    <r>
      <t>Prosimy o wyszczególnienie kosztu osobodnia odrębnie dla każdego oddziału, w którym przebywa pacjent, proporcjonalnie do czasu pobytu. Następnie łączny koszt pobytu zostanie automatycznie przeniesiony do tabeli "</t>
    </r>
    <r>
      <rPr>
        <b/>
        <i/>
        <sz val="11"/>
        <color theme="1"/>
        <rFont val="Calibri"/>
        <family val="2"/>
        <charset val="238"/>
        <scheme val="minor"/>
      </rPr>
      <t>własna kalkulacja kosztów</t>
    </r>
    <r>
      <rPr>
        <b/>
        <sz val="11"/>
        <color theme="1"/>
        <rFont val="Calibri"/>
        <family val="2"/>
        <charset val="238"/>
        <scheme val="minor"/>
      </rPr>
      <t>" w pozycji "</t>
    </r>
    <r>
      <rPr>
        <b/>
        <i/>
        <sz val="11"/>
        <color theme="1"/>
        <rFont val="Calibri"/>
        <family val="2"/>
        <charset val="238"/>
        <scheme val="minor"/>
      </rPr>
      <t>Pobyt (koszt osobodnia x liczba dni pobytu)</t>
    </r>
    <r>
      <rPr>
        <b/>
        <sz val="11"/>
        <color theme="1"/>
        <rFont val="Calibri"/>
        <family val="2"/>
        <charset val="238"/>
        <scheme val="minor"/>
      </rPr>
      <t xml:space="preserve">" </t>
    </r>
  </si>
  <si>
    <t>Kod resortowy charakteryzujący specjalność komórki organizacyjnej, stanowiący część VIII systemu resortowych kodów identyfikacyjnych - oddział szpitalny, na którym jest realizowane świadczenie</t>
  </si>
  <si>
    <t>Nazwa oddziału szpitalnego, na którym jest realizowane świadczenie</t>
  </si>
  <si>
    <t>Koszt osobodnia</t>
  </si>
  <si>
    <t>Liczba dni pobytu</t>
  </si>
  <si>
    <t>Łączny koszt pobytu</t>
  </si>
  <si>
    <t>Kod procedury</t>
  </si>
  <si>
    <t>nazwa kategorii personelu biorącego udział w realizacji zabiegu</t>
  </si>
  <si>
    <t>liczba osób uczestniczących w zabiegu</t>
  </si>
  <si>
    <t>Wynagrodzenie za godzinę pracy lub za procedurę zabiegową/diagnostyczną, poradę w odniesieniu do jednej osoby</t>
  </si>
  <si>
    <t>Wynagrodzenie za: (1) godzinę pracy lub za (2) procedurę zabiegową/diagnostyczną, poradę</t>
  </si>
  <si>
    <t>Czas trwania procedury/porady (w przypadku podania wynagrodzenia za godzinę pracy) lub liczba procedur (w pozostałych przypadkach)</t>
  </si>
  <si>
    <t>Łączne koszty osobowe</t>
  </si>
  <si>
    <r>
      <t xml:space="preserve">Dotyczy: kosztów osobowych personelu zaangażowanego w realizację procedury zabiegowej/ diagnostycznej, porady.
Należy wypełnić pozycje w kolumach "A" do "E".
Pola w kolumnie "B" </t>
    </r>
    <r>
      <rPr>
        <i/>
        <sz val="11"/>
        <rFont val="Calibri"/>
        <family val="2"/>
        <charset val="238"/>
        <scheme val="minor"/>
      </rPr>
      <t>Nazwa kategorii personelu biorącego udział w realizacji procedury zabiegowej/ diagnostycznej, porady</t>
    </r>
    <r>
      <rPr>
        <sz val="11"/>
        <rFont val="Calibri"/>
        <family val="2"/>
        <charset val="238"/>
        <scheme val="minor"/>
      </rPr>
      <t>należy wypełniać wybierają odpowiednią kategorię z listy rozwijanej.</t>
    </r>
    <r>
      <rPr>
        <sz val="11"/>
        <rFont val="Calibri"/>
        <family val="2"/>
        <scheme val="minor"/>
      </rPr>
      <t xml:space="preserve">
Pola w kolumnie "E" </t>
    </r>
    <r>
      <rPr>
        <i/>
        <sz val="11"/>
        <rFont val="Calibri"/>
        <family val="2"/>
        <charset val="238"/>
        <scheme val="minor"/>
      </rPr>
      <t xml:space="preserve">Wynagordzenie za:
(1) godzinę pracy lub za (2) procedurę zabiegową/ diagnostykę inwazyjną/ poradę </t>
    </r>
    <r>
      <rPr>
        <sz val="11"/>
        <rFont val="Calibri"/>
        <family val="2"/>
        <charset val="238"/>
        <scheme val="minor"/>
      </rPr>
      <t>należy wypełnić wybierając odpowiednią wartość z listy rozwijanej.</t>
    </r>
    <r>
      <rPr>
        <sz val="1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 xml:space="preserve">Uwaga:
</t>
    </r>
    <r>
      <rPr>
        <sz val="11"/>
        <rFont val="Calibri"/>
        <family val="2"/>
        <charset val="238"/>
        <scheme val="minor"/>
      </rPr>
      <t xml:space="preserve">
Pola w kolumnie "F" wypełnią się automatycznie wartościami z komórki B9 z arkusza </t>
    </r>
    <r>
      <rPr>
        <i/>
        <sz val="11"/>
        <rFont val="Calibri"/>
        <family val="2"/>
        <charset val="238"/>
        <scheme val="minor"/>
      </rPr>
      <t>Własna kalkulacja kosztów.</t>
    </r>
    <r>
      <rPr>
        <sz val="11"/>
        <rFont val="Calibri"/>
        <family val="2"/>
        <charset val="238"/>
        <scheme val="minor"/>
      </rPr>
      <t xml:space="preserve"> W przypadku wybrania "2" w kolumnie "E" domyślnie czas procedury nie ulega zmianie, jednak wynagtrodzenie liczone jest za jedną procedyurę/poradę, dlatego zamiast czasu podanego w minutach pojawia się "1" jako liczba procedur/porad w kalkulacji.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W wyjątkowych sytuacjach można ręcznie wpisać czas zaangażowania członka persnelu medycznego w daną procedurę.
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Wartości</t>
    </r>
    <r>
      <rPr>
        <sz val="11"/>
        <rFont val="Calibri"/>
        <family val="2"/>
        <scheme val="minor"/>
      </rPr>
      <t xml:space="preserve"> w kolumnie "G", </t>
    </r>
    <r>
      <rPr>
        <i/>
        <sz val="11"/>
        <rFont val="Calibri"/>
        <family val="2"/>
        <charset val="238"/>
        <scheme val="minor"/>
      </rPr>
      <t>Łączne koszty osobowe</t>
    </r>
    <r>
      <rPr>
        <sz val="11"/>
        <rFont val="Calibri"/>
        <family val="2"/>
        <charset val="238"/>
        <scheme val="minor"/>
      </rPr>
      <t xml:space="preserve"> w komórce I2 oraz </t>
    </r>
    <r>
      <rPr>
        <i/>
        <sz val="11"/>
        <rFont val="Calibri"/>
        <family val="2"/>
        <charset val="238"/>
        <scheme val="minor"/>
      </rPr>
      <t>Łączne koszty w odniesieniu do danej kategorii personelu</t>
    </r>
    <r>
      <rPr>
        <sz val="11"/>
        <rFont val="Calibri"/>
        <family val="2"/>
        <charset val="238"/>
        <scheme val="minor"/>
      </rPr>
      <t xml:space="preserve"> w kolumnie "J" zliczają się automatycznie.
Suma kosztów posobowych zlicza się automatycznie w arkuszu </t>
    </r>
    <r>
      <rPr>
        <i/>
        <sz val="11"/>
        <rFont val="Calibri"/>
        <family val="2"/>
        <charset val="238"/>
        <scheme val="minor"/>
      </rPr>
      <t>Własna kalkulacja kosztów</t>
    </r>
    <r>
      <rPr>
        <sz val="11"/>
        <rFont val="Calibri"/>
        <family val="2"/>
        <charset val="238"/>
        <scheme val="minor"/>
      </rPr>
      <t xml:space="preserve"> w komórce B18.</t>
    </r>
  </si>
  <si>
    <t>Kategoria personelu</t>
  </si>
  <si>
    <t>Łączny koszt 
w odniesieniu do danej kategorii personelu</t>
  </si>
  <si>
    <t>LEKARZ</t>
  </si>
  <si>
    <t>LEKARZ ANESTEZJOLOG</t>
  </si>
  <si>
    <t>PIELĘGNIARKA</t>
  </si>
  <si>
    <t>PIELĘGNIARKA ANESTEZJOLOGICZNA</t>
  </si>
  <si>
    <t>POŁOŻNA</t>
  </si>
  <si>
    <t>PERFUZJONISTA</t>
  </si>
  <si>
    <t>PSYCHOLOG</t>
  </si>
  <si>
    <t>PSYCHOTERAPEUTA</t>
  </si>
  <si>
    <t>TERAPEUTA</t>
  </si>
  <si>
    <t>DIETETYK</t>
  </si>
  <si>
    <t>LOGOPEDA</t>
  </si>
  <si>
    <t>FIZJOTERAPEUTA</t>
  </si>
  <si>
    <t>REHABILITANT</t>
  </si>
  <si>
    <t>TECHNIK REHABILITACJI</t>
  </si>
  <si>
    <t>MASAŻYSTA</t>
  </si>
  <si>
    <t>MGR REHABILITACJI</t>
  </si>
  <si>
    <t>FIZYK MEDYCZNY</t>
  </si>
  <si>
    <t>TECHNIK</t>
  </si>
  <si>
    <t>TERAPEUTA ZAJĘCIOWY</t>
  </si>
  <si>
    <t>POZOSTAŁY MEDYCZNY</t>
  </si>
  <si>
    <t>RATOWNIK MEDYCZNY</t>
  </si>
  <si>
    <t>POZOSTAŁY NIEMEDYCZNY</t>
  </si>
  <si>
    <t>SALOWA</t>
  </si>
  <si>
    <t>REJESTRATORKA</t>
  </si>
  <si>
    <t>SEKRETARKA MEDYCZNA</t>
  </si>
  <si>
    <t>OPIEKUN MEDYCZNY</t>
  </si>
  <si>
    <t>SANITARIUSZ</t>
  </si>
  <si>
    <t xml:space="preserve">Wartość </t>
  </si>
  <si>
    <t>Suma</t>
  </si>
  <si>
    <r>
      <t xml:space="preserve">Dotyczy: pozycji, które nie zostały ujęte w innych kategoriach.
Należy wypełnić pola w kolumnach "A" i "B".
</t>
    </r>
    <r>
      <rPr>
        <sz val="11"/>
        <color rgb="FFFF0000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scheme val="minor"/>
      </rPr>
      <t xml:space="preserve">
Suma innych kosztów zlicza się automatycznie w komórce D2 oraz w arkuszu </t>
    </r>
    <r>
      <rPr>
        <i/>
        <sz val="11"/>
        <color theme="1"/>
        <rFont val="Calibri"/>
        <family val="2"/>
        <charset val="238"/>
        <scheme val="minor"/>
      </rPr>
      <t xml:space="preserve">Własna kalkulacja kosztów </t>
    </r>
    <r>
      <rPr>
        <sz val="11"/>
        <color theme="1"/>
        <rFont val="Calibri"/>
        <family val="2"/>
        <charset val="238"/>
        <scheme val="minor"/>
      </rPr>
      <t>w komórce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>B24.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</si>
</sst>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_-* #,##0.00\ _z_ł_-;\-* #,##0.00\ _z_ł_-;_-* &quot;-&quot;??\ _z_ł_-;_-@_-"/>
    <numFmt numFmtId="165" formatCode="#,##0.00\ &quot;zł&quot;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95">
    <xf numFmtId="0" fontId="0" fillId="0" borderId="0" xfId="0"/>
    <xf numFmtId="0" fontId="0" fillId="0" borderId="9" xfId="0" applyBorder="1"/>
    <xf numFmtId="0" fontId="0" fillId="0" borderId="0" xfId="0" applyAlignment="1">
      <alignment wrapText="1"/>
    </xf>
    <xf numFmtId="0" fontId="4" fillId="7" borderId="9" xfId="0" applyFont="1" applyFill="1" applyBorder="1" applyAlignment="1">
      <alignment horizontal="center" vertical="center"/>
    </xf>
    <xf numFmtId="8" fontId="0" fillId="0" borderId="9" xfId="0" applyNumberFormat="1" applyBorder="1"/>
    <xf numFmtId="165" fontId="0" fillId="0" borderId="9" xfId="0" applyNumberFormat="1" applyBorder="1"/>
    <xf numFmtId="0" fontId="4" fillId="0" borderId="0" xfId="0" applyFont="1" applyAlignment="1">
      <alignment wrapText="1"/>
    </xf>
    <xf numFmtId="8" fontId="0" fillId="0" borderId="9" xfId="0" applyNumberForma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0" fillId="9" borderId="0" xfId="0" applyFill="1"/>
    <xf numFmtId="0" fontId="4" fillId="9" borderId="0" xfId="0" applyFont="1" applyFill="1"/>
    <xf numFmtId="0" fontId="8" fillId="9" borderId="0" xfId="0" applyFont="1" applyFill="1"/>
    <xf numFmtId="49" fontId="3" fillId="0" borderId="9" xfId="1" applyNumberFormat="1" applyBorder="1"/>
    <xf numFmtId="0" fontId="4" fillId="4" borderId="9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 wrapText="1"/>
    </xf>
    <xf numFmtId="0" fontId="0" fillId="9" borderId="0" xfId="0" applyFill="1" applyAlignment="1">
      <alignment wrapText="1"/>
    </xf>
    <xf numFmtId="0" fontId="9" fillId="9" borderId="0" xfId="0" applyFont="1" applyFill="1" applyAlignment="1">
      <alignment wrapText="1"/>
    </xf>
    <xf numFmtId="0" fontId="0" fillId="6" borderId="1" xfId="0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65" fontId="13" fillId="0" borderId="13" xfId="0" applyNumberFormat="1" applyFont="1" applyBorder="1" applyAlignment="1">
      <alignment horizontal="right" vertical="center" wrapText="1"/>
    </xf>
    <xf numFmtId="165" fontId="0" fillId="0" borderId="7" xfId="0" applyNumberFormat="1" applyBorder="1" applyAlignment="1">
      <alignment horizontal="right" vertical="center" wrapText="1"/>
    </xf>
    <xf numFmtId="0" fontId="0" fillId="2" borderId="11" xfId="0" applyFill="1" applyBorder="1" applyAlignment="1">
      <alignment horizontal="left" vertical="center" wrapText="1" indent="1"/>
    </xf>
    <xf numFmtId="0" fontId="0" fillId="8" borderId="11" xfId="0" applyFill="1" applyBorder="1" applyAlignment="1">
      <alignment horizontal="left" vertical="center" wrapText="1"/>
    </xf>
    <xf numFmtId="165" fontId="13" fillId="0" borderId="14" xfId="0" applyNumberFormat="1" applyFont="1" applyBorder="1" applyAlignment="1">
      <alignment horizontal="right" vertical="center" wrapText="1"/>
    </xf>
    <xf numFmtId="0" fontId="13" fillId="4" borderId="12" xfId="0" applyFont="1" applyFill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left" vertical="center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3" borderId="7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19" fillId="8" borderId="11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165" fontId="0" fillId="0" borderId="9" xfId="1" applyNumberFormat="1" applyFont="1" applyBorder="1"/>
    <xf numFmtId="0" fontId="20" fillId="0" borderId="1" xfId="0" applyFont="1" applyBorder="1" applyAlignment="1">
      <alignment horizontal="center" vertical="center" wrapText="1"/>
    </xf>
    <xf numFmtId="0" fontId="0" fillId="5" borderId="18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64" fontId="10" fillId="0" borderId="9" xfId="0" applyNumberFormat="1" applyFont="1" applyBorder="1" applyAlignment="1">
      <alignment vertical="center"/>
    </xf>
    <xf numFmtId="3" fontId="10" fillId="0" borderId="9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3" fontId="0" fillId="0" borderId="9" xfId="0" applyNumberFormat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8" fontId="0" fillId="0" borderId="9" xfId="0" applyNumberFormat="1" applyBorder="1" applyAlignment="1">
      <alignment vertical="center"/>
    </xf>
    <xf numFmtId="0" fontId="23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justify" vertical="center"/>
    </xf>
    <xf numFmtId="0" fontId="0" fillId="0" borderId="9" xfId="0" applyBorder="1" applyAlignment="1">
      <alignment vertical="top" wrapText="1"/>
    </xf>
    <xf numFmtId="0" fontId="0" fillId="9" borderId="9" xfId="0" applyFill="1" applyBorder="1" applyAlignment="1">
      <alignment horizontal="left"/>
    </xf>
    <xf numFmtId="0" fontId="21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0" fillId="0" borderId="0" xfId="0" applyNumberFormat="1"/>
    <xf numFmtId="0" fontId="22" fillId="4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24" fillId="0" borderId="0" xfId="0" applyFont="1"/>
    <xf numFmtId="0" fontId="0" fillId="0" borderId="9" xfId="0" applyBorder="1" applyAlignment="1">
      <alignment vertical="center" wrapText="1"/>
    </xf>
    <xf numFmtId="0" fontId="0" fillId="9" borderId="9" xfId="0" applyFill="1" applyBorder="1"/>
    <xf numFmtId="4" fontId="21" fillId="0" borderId="9" xfId="0" applyNumberFormat="1" applyFont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65" fontId="1" fillId="0" borderId="9" xfId="0" applyNumberFormat="1" applyFont="1" applyBorder="1"/>
    <xf numFmtId="165" fontId="1" fillId="0" borderId="0" xfId="0" applyNumberFormat="1" applyFont="1"/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2"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otmit.sharepoint.com/sites/msteams_1270d8_920921/Shared%20Documents/General/Sprawy_2023/543_Zlecenia_MZ/17_Przeszczepienie_watroby_2023_04_28/WKK/WKK_przeszczepienie_w&#261;troby_przyk&#322;ad.xlsx" TargetMode="External"/><Relationship Id="rId1" Type="http://schemas.openxmlformats.org/officeDocument/2006/relationships/externalLinkPath" Target="/sites/msteams_1270d8_920921/Shared%20Documents/General/Sprawy_2023/543_Zlecenia_MZ/17_Przeszczepienie_watroby_2023_04_28/WKK/WKK_przeszczepienie_w&#261;troby_przyk&#322;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ne kontaktowe"/>
      <sheetName val="Własna kalkulacja kosztów"/>
      <sheetName val="Arkusz2"/>
      <sheetName val="koszt zabiegów dodatkowych"/>
      <sheetName val="ZB_dodatkowe_infrastruktura"/>
      <sheetName val="listy"/>
      <sheetName val="Składowe kalkulacji"/>
      <sheetName val="Arkusz1"/>
      <sheetName val="Osobodzień"/>
      <sheetName val="Koszty osobowe"/>
      <sheetName val="Inne koszty"/>
      <sheetName val="Etapy_swi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G1046616" totalsRowShown="0" headerRowDxfId="1" tableBorderDxfId="0">
  <autoFilter ref="A1:G10466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Kod procedury"/>
    <tableColumn id="2" xr3:uid="{00000000-0010-0000-0000-000002000000}" name="nazwa kategorii personelu biorącego udział w realizacji zabiegu"/>
    <tableColumn id="3" xr3:uid="{00000000-0010-0000-0000-000003000000}" name="liczba osób uczestniczących w zabiegu"/>
    <tableColumn id="4" xr3:uid="{00000000-0010-0000-0000-000004000000}" name="Wynagrodzenie za godzinę pracy lub za procedurę zabiegową/diagnostyczną, poradę w odniesieniu do jednej osoby"/>
    <tableColumn id="5" xr3:uid="{00000000-0010-0000-0000-000005000000}" name="Wynagrodzenie za: (1) godzinę pracy lub za (2) procedurę zabiegową/diagnostyczną, poradę"/>
    <tableColumn id="6" xr3:uid="{00000000-0010-0000-0000-000006000000}" name="Czas trwania procedury/porady (w przypadku podania wynagrodzenia za godzinę pracy) lub liczba procedur (w pozostałych przypadkach)"/>
    <tableColumn id="7" xr3:uid="{00000000-0010-0000-0000-000007000000}" name="Wartość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"/>
  <sheetViews>
    <sheetView showGridLines="0" tabSelected="1" zoomScaleNormal="100" workbookViewId="0">
      <selection activeCell="B4" sqref="B4"/>
    </sheetView>
  </sheetViews>
  <sheetFormatPr defaultRowHeight="14.45"/>
  <cols>
    <col min="1" max="1" width="67" style="9" customWidth="1"/>
    <col min="2" max="2" width="44.140625" style="9" customWidth="1"/>
    <col min="3" max="3" width="11.85546875" style="9" bestFit="1" customWidth="1"/>
    <col min="4" max="4" width="9.85546875" style="9" bestFit="1" customWidth="1"/>
    <col min="5" max="38" width="8.85546875" style="9"/>
  </cols>
  <sheetData>
    <row r="1" spans="1:38" ht="33" customHeight="1" thickBot="1">
      <c r="A1" s="17" t="s">
        <v>0</v>
      </c>
      <c r="B1" s="29"/>
    </row>
    <row r="2" spans="1:38" ht="78" customHeight="1" thickBot="1">
      <c r="A2" s="17" t="s">
        <v>1</v>
      </c>
      <c r="B2" s="47" t="s">
        <v>2</v>
      </c>
    </row>
    <row r="3" spans="1:38" ht="15" thickBot="1">
      <c r="A3" s="18" t="s">
        <v>3</v>
      </c>
      <c r="B3" s="19"/>
    </row>
    <row r="4" spans="1:38" ht="32.450000000000003" customHeight="1" thickBot="1">
      <c r="A4" s="48" t="s">
        <v>4</v>
      </c>
      <c r="B4" s="20" t="s">
        <v>5</v>
      </c>
    </row>
    <row r="5" spans="1:38" ht="18" customHeight="1">
      <c r="A5" s="49" t="s">
        <v>6</v>
      </c>
      <c r="B5" s="54" t="s">
        <v>7</v>
      </c>
    </row>
    <row r="6" spans="1:38">
      <c r="A6" s="50" t="s">
        <v>8</v>
      </c>
      <c r="B6" s="56"/>
    </row>
    <row r="7" spans="1:38" ht="72">
      <c r="A7" s="50" t="s">
        <v>9</v>
      </c>
      <c r="B7" s="56"/>
    </row>
    <row r="8" spans="1:38" ht="16.899999999999999" customHeight="1">
      <c r="A8" s="51" t="s">
        <v>10</v>
      </c>
      <c r="B8" s="55"/>
    </row>
    <row r="9" spans="1:38" ht="49.5" customHeight="1">
      <c r="A9" s="52" t="s">
        <v>11</v>
      </c>
      <c r="B9" s="57"/>
    </row>
    <row r="10" spans="1:38" ht="57" customHeight="1">
      <c r="A10" s="52" t="s">
        <v>12</v>
      </c>
      <c r="B10" s="56"/>
    </row>
    <row r="11" spans="1:38" ht="21" customHeight="1">
      <c r="A11" s="50" t="s">
        <v>13</v>
      </c>
      <c r="B11" s="58"/>
    </row>
    <row r="12" spans="1:38" ht="40.5" customHeight="1" thickBot="1">
      <c r="A12" s="53" t="s">
        <v>14</v>
      </c>
      <c r="B12" s="59"/>
    </row>
    <row r="13" spans="1:38" ht="24.95" customHeight="1" thickBot="1">
      <c r="A13" s="21" t="s">
        <v>15</v>
      </c>
      <c r="B13" s="21" t="s">
        <v>16</v>
      </c>
    </row>
    <row r="14" spans="1:38" ht="18" customHeight="1">
      <c r="A14" s="42" t="s">
        <v>17</v>
      </c>
      <c r="B14" s="23">
        <f>Osobodzień!E11</f>
        <v>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8" customHeight="1">
      <c r="A15" s="42" t="s">
        <v>18</v>
      </c>
      <c r="B15" s="23">
        <f>'Składowe kalkulacji'!J2</f>
        <v>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8" customHeight="1">
      <c r="A16" s="41" t="s">
        <v>19</v>
      </c>
      <c r="B16" s="23">
        <f>'Składowe kalkulacji'!K2</f>
        <v>0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>
      <c r="A17" s="43" t="s">
        <v>20</v>
      </c>
      <c r="B17" s="23">
        <f>'Składowe kalkulacji'!L2</f>
        <v>0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18" customHeight="1">
      <c r="A18" s="44" t="s">
        <v>21</v>
      </c>
      <c r="B18" s="22">
        <f>SUM(B19:B22)</f>
        <v>0</v>
      </c>
    </row>
    <row r="19" spans="1:38" ht="18" customHeight="1">
      <c r="A19" s="24" t="s">
        <v>22</v>
      </c>
      <c r="B19" s="23">
        <f>'Składowe kalkulacji'!J4</f>
        <v>0</v>
      </c>
    </row>
    <row r="20" spans="1:38" ht="18" customHeight="1">
      <c r="A20" s="24" t="s">
        <v>23</v>
      </c>
      <c r="B20" s="23">
        <f>'Składowe kalkulacji'!K4</f>
        <v>0</v>
      </c>
    </row>
    <row r="21" spans="1:38" ht="18" customHeight="1">
      <c r="A21" s="24" t="s">
        <v>24</v>
      </c>
      <c r="B21" s="23">
        <f>B12*B10/60</f>
        <v>0</v>
      </c>
    </row>
    <row r="22" spans="1:38" ht="18" customHeight="1">
      <c r="A22" s="24" t="s">
        <v>25</v>
      </c>
      <c r="B22" s="23">
        <f>'Koszty osobowe zabieg'!I2</f>
        <v>0</v>
      </c>
    </row>
    <row r="23" spans="1:38" ht="18" customHeight="1" thickBot="1">
      <c r="A23" s="25" t="s">
        <v>26</v>
      </c>
      <c r="B23" s="26">
        <f>'Inne koszty'!D2</f>
        <v>0</v>
      </c>
    </row>
    <row r="24" spans="1:38" ht="24.95" customHeight="1" thickBot="1">
      <c r="A24" s="27" t="s">
        <v>27</v>
      </c>
      <c r="B24" s="28">
        <f>SUM(B14:B18,B23)</f>
        <v>0</v>
      </c>
    </row>
    <row r="25" spans="1:38" ht="15" thickBot="1">
      <c r="A25" s="83"/>
      <c r="B25" s="84"/>
    </row>
  </sheetData>
  <mergeCells count="1">
    <mergeCell ref="A25:B2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4.45"/>
  <cols>
    <col min="1" max="1" width="41.42578125" customWidth="1"/>
    <col min="2" max="2" width="51.7109375" customWidth="1"/>
  </cols>
  <sheetData>
    <row r="1" spans="1:1">
      <c r="A1" t="s">
        <v>5</v>
      </c>
    </row>
    <row r="2" spans="1:1">
      <c r="A2" t="s">
        <v>28</v>
      </c>
    </row>
  </sheetData>
  <sheetProtection algorithmName="SHA-512" hashValue="LhGNPx1UHBQ3lOLmhFyefMrrBaPu1xLzE6+QfMVPgF6tPa81h7KW80Nf0ehmOINiR13mWG/vEf2plML655kbhQ==" saltValue="/zuwh8epwub0u7fBC3l1Ag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X1983"/>
  <sheetViews>
    <sheetView showGridLines="0" zoomScaleNormal="100" workbookViewId="0">
      <selection activeCell="B2" sqref="B2"/>
    </sheetView>
  </sheetViews>
  <sheetFormatPr defaultRowHeight="14.45"/>
  <cols>
    <col min="1" max="1" width="30.140625" bestFit="1" customWidth="1"/>
    <col min="2" max="2" width="13.28515625" customWidth="1"/>
    <col min="3" max="3" width="21.28515625" style="37" customWidth="1"/>
    <col min="4" max="4" width="29.28515625" customWidth="1"/>
    <col min="5" max="5" width="13" customWidth="1"/>
    <col min="6" max="6" width="29.42578125" customWidth="1"/>
    <col min="7" max="7" width="13.42578125" style="37" customWidth="1"/>
    <col min="8" max="8" width="29.42578125" customWidth="1"/>
    <col min="10" max="10" width="18.140625" customWidth="1"/>
    <col min="11" max="11" width="19.140625" customWidth="1"/>
    <col min="12" max="12" width="21.7109375" customWidth="1"/>
    <col min="20" max="102" width="8.85546875" style="9"/>
  </cols>
  <sheetData>
    <row r="1" spans="1:102" ht="57" customHeight="1">
      <c r="A1" s="34" t="s">
        <v>29</v>
      </c>
      <c r="B1" s="34" t="s">
        <v>30</v>
      </c>
      <c r="C1" s="34" t="s">
        <v>31</v>
      </c>
      <c r="D1" s="34" t="s">
        <v>32</v>
      </c>
      <c r="E1" s="34" t="s">
        <v>33</v>
      </c>
      <c r="F1" s="34" t="s">
        <v>34</v>
      </c>
      <c r="G1" s="34" t="s">
        <v>35</v>
      </c>
      <c r="H1" s="73"/>
      <c r="I1" s="9"/>
      <c r="J1" s="3" t="s">
        <v>36</v>
      </c>
      <c r="K1" s="3" t="s">
        <v>37</v>
      </c>
      <c r="L1" s="3" t="s">
        <v>38</v>
      </c>
      <c r="M1" s="9"/>
      <c r="N1" s="10" t="s">
        <v>39</v>
      </c>
      <c r="O1" s="9"/>
      <c r="P1" s="9"/>
      <c r="Q1" s="9"/>
      <c r="R1" s="9"/>
      <c r="S1" s="9"/>
    </row>
    <row r="2" spans="1:102">
      <c r="A2" s="67"/>
      <c r="B2" s="68"/>
      <c r="C2" s="68"/>
      <c r="D2" s="68"/>
      <c r="E2" s="68"/>
      <c r="F2" s="5">
        <f t="shared" ref="F2:F12" si="0">D2*E2</f>
        <v>0</v>
      </c>
      <c r="G2" s="68"/>
      <c r="H2" s="74"/>
      <c r="I2" s="65" t="s">
        <v>40</v>
      </c>
      <c r="J2" s="66">
        <f>SUMIFS($F:$F,$B:$B,$J$1,$G:$G,$I$2)</f>
        <v>0</v>
      </c>
      <c r="K2" s="66">
        <f>SUMIFS($F:$F,$B:$B,$K$1,$G:$G,$I$2)</f>
        <v>0</v>
      </c>
      <c r="L2" s="66">
        <f>SUMIFS($F:$F,$B:$B,$L$1,$G:$G,$I$2)</f>
        <v>0</v>
      </c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</row>
    <row r="3" spans="1:102" ht="25.5" customHeight="1">
      <c r="A3" s="69"/>
      <c r="B3" s="68"/>
      <c r="C3" s="68"/>
      <c r="D3" s="68"/>
      <c r="E3" s="68"/>
      <c r="F3" s="5">
        <f t="shared" si="0"/>
        <v>0</v>
      </c>
      <c r="G3" s="68"/>
      <c r="H3" s="74"/>
      <c r="I3" s="65" t="s">
        <v>41</v>
      </c>
      <c r="J3" s="66">
        <f>SUMIFS($F:$F,$B:$B,$J$1,$G:$G,$I$3)</f>
        <v>0</v>
      </c>
      <c r="K3" s="66">
        <f>SUMIFS($F:$F,$B:$B,$K$1,$G:$G,$I$3)</f>
        <v>0</v>
      </c>
      <c r="L3" s="66">
        <f>SUMIFS($F:$F,$B:$B,$L$1,$G:$G,$I$3)</f>
        <v>0</v>
      </c>
      <c r="M3" s="9"/>
      <c r="N3" s="85" t="s">
        <v>42</v>
      </c>
      <c r="O3" s="85"/>
      <c r="P3" s="85"/>
      <c r="Q3" s="85"/>
      <c r="R3" s="85"/>
      <c r="S3" s="85"/>
    </row>
    <row r="4" spans="1:102">
      <c r="A4" s="67"/>
      <c r="B4" s="68"/>
      <c r="C4" s="68"/>
      <c r="D4" s="68"/>
      <c r="E4" s="68"/>
      <c r="F4" s="5">
        <f t="shared" si="0"/>
        <v>0</v>
      </c>
      <c r="G4" s="68"/>
      <c r="H4" s="74"/>
      <c r="I4" s="65" t="s">
        <v>43</v>
      </c>
      <c r="J4" s="66">
        <f>SUMIFS($F:$F,$B:$B,$J$1,$G:$G,$I$4)</f>
        <v>0</v>
      </c>
      <c r="K4" s="66">
        <f>SUMIFS($F:$F,$B:$B,$K$1,$G:$G,$I$4)</f>
        <v>0</v>
      </c>
      <c r="L4" s="66">
        <f>SUMIFS($F:$F,$B:$B,$L$1,$G:$G,$I$4)</f>
        <v>0</v>
      </c>
      <c r="M4" s="9"/>
      <c r="N4" s="85"/>
      <c r="O4" s="85"/>
      <c r="P4" s="85"/>
      <c r="Q4" s="85"/>
      <c r="R4" s="85"/>
      <c r="S4" s="85"/>
    </row>
    <row r="5" spans="1:102">
      <c r="A5" s="67"/>
      <c r="B5" s="68"/>
      <c r="C5" s="70"/>
      <c r="D5" s="68"/>
      <c r="E5" s="68"/>
      <c r="F5" s="5">
        <f t="shared" si="0"/>
        <v>0</v>
      </c>
      <c r="G5" s="68"/>
      <c r="H5" s="74"/>
      <c r="I5" s="9"/>
      <c r="J5" s="9"/>
      <c r="K5" s="9"/>
      <c r="L5" s="11"/>
      <c r="M5" s="9"/>
      <c r="N5" s="85"/>
      <c r="O5" s="85"/>
      <c r="P5" s="85"/>
      <c r="Q5" s="85"/>
      <c r="R5" s="85"/>
      <c r="S5" s="85"/>
    </row>
    <row r="6" spans="1:102">
      <c r="A6" s="67"/>
      <c r="B6" s="68"/>
      <c r="C6" s="68"/>
      <c r="D6" s="68"/>
      <c r="E6" s="68"/>
      <c r="F6" s="5">
        <f t="shared" si="0"/>
        <v>0</v>
      </c>
      <c r="G6" s="68"/>
      <c r="H6" s="74"/>
      <c r="M6" s="9"/>
      <c r="N6" s="85"/>
      <c r="O6" s="85"/>
      <c r="P6" s="85"/>
      <c r="Q6" s="85"/>
      <c r="R6" s="85"/>
      <c r="S6" s="85"/>
    </row>
    <row r="7" spans="1:102">
      <c r="A7" s="67"/>
      <c r="B7" s="68"/>
      <c r="C7" s="68"/>
      <c r="D7" s="68"/>
      <c r="E7" s="68"/>
      <c r="F7" s="5">
        <f t="shared" si="0"/>
        <v>0</v>
      </c>
      <c r="G7" s="68"/>
      <c r="H7" s="74"/>
      <c r="I7" s="9"/>
      <c r="J7" s="9"/>
      <c r="K7" s="9"/>
      <c r="L7" s="9"/>
      <c r="N7" s="85"/>
      <c r="O7" s="85"/>
      <c r="P7" s="85"/>
      <c r="Q7" s="85"/>
      <c r="R7" s="85"/>
      <c r="S7" s="8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</row>
    <row r="8" spans="1:102">
      <c r="A8" s="67"/>
      <c r="B8" s="68"/>
      <c r="C8" s="68"/>
      <c r="D8" s="68"/>
      <c r="E8" s="68"/>
      <c r="F8" s="5">
        <f t="shared" si="0"/>
        <v>0</v>
      </c>
      <c r="G8" s="68"/>
      <c r="H8" s="74"/>
      <c r="I8" s="9"/>
      <c r="J8" s="9"/>
      <c r="K8" s="9"/>
      <c r="L8" s="9"/>
      <c r="M8" s="9"/>
      <c r="N8" s="85"/>
      <c r="O8" s="85"/>
      <c r="P8" s="85"/>
      <c r="Q8" s="85"/>
      <c r="R8" s="85"/>
      <c r="S8" s="85"/>
    </row>
    <row r="9" spans="1:102">
      <c r="A9" s="67"/>
      <c r="B9" s="68"/>
      <c r="C9" s="68"/>
      <c r="D9" s="68"/>
      <c r="E9" s="68"/>
      <c r="F9" s="5">
        <f t="shared" si="0"/>
        <v>0</v>
      </c>
      <c r="G9" s="68"/>
      <c r="H9" s="74"/>
      <c r="I9" s="9"/>
      <c r="J9" s="9"/>
      <c r="K9" s="9"/>
      <c r="L9" s="9"/>
      <c r="M9" s="9"/>
      <c r="N9" s="85"/>
      <c r="O9" s="85"/>
      <c r="P9" s="85"/>
      <c r="Q9" s="85"/>
      <c r="R9" s="85"/>
      <c r="S9" s="85"/>
    </row>
    <row r="10" spans="1:102">
      <c r="A10" s="67"/>
      <c r="B10" s="68"/>
      <c r="C10" s="68"/>
      <c r="D10" s="68"/>
      <c r="E10" s="68"/>
      <c r="F10" s="5">
        <f t="shared" si="0"/>
        <v>0</v>
      </c>
      <c r="G10" s="68"/>
      <c r="H10" s="74"/>
      <c r="I10" s="9"/>
      <c r="J10" s="9"/>
      <c r="K10" s="9"/>
      <c r="L10" s="9"/>
      <c r="M10" s="9"/>
      <c r="N10" s="85"/>
      <c r="O10" s="85"/>
      <c r="P10" s="85"/>
      <c r="Q10" s="85"/>
      <c r="R10" s="85"/>
      <c r="S10" s="85"/>
    </row>
    <row r="11" spans="1:102">
      <c r="A11" s="67"/>
      <c r="B11" s="68"/>
      <c r="C11" s="68"/>
      <c r="D11" s="68"/>
      <c r="E11" s="68"/>
      <c r="F11" s="5">
        <f t="shared" si="0"/>
        <v>0</v>
      </c>
      <c r="G11" s="68"/>
      <c r="H11" s="74"/>
      <c r="I11" s="9"/>
      <c r="J11" s="9"/>
      <c r="K11" s="9"/>
      <c r="L11" s="9"/>
      <c r="M11" s="9"/>
      <c r="N11" s="85"/>
      <c r="O11" s="85"/>
      <c r="P11" s="85"/>
      <c r="Q11" s="85"/>
      <c r="R11" s="85"/>
      <c r="S11" s="85"/>
    </row>
    <row r="12" spans="1:102">
      <c r="A12" s="67"/>
      <c r="B12" s="68"/>
      <c r="C12" s="68"/>
      <c r="D12" s="68"/>
      <c r="E12" s="68"/>
      <c r="F12" s="5">
        <f t="shared" si="0"/>
        <v>0</v>
      </c>
      <c r="G12" s="68"/>
      <c r="H12" s="74"/>
      <c r="I12" s="9"/>
      <c r="J12" s="9"/>
      <c r="K12" s="9"/>
      <c r="L12" s="9"/>
      <c r="M12" s="9"/>
      <c r="N12" s="85"/>
      <c r="O12" s="85"/>
      <c r="P12" s="85"/>
      <c r="Q12" s="85"/>
      <c r="R12" s="85"/>
      <c r="S12" s="85"/>
    </row>
    <row r="13" spans="1:102">
      <c r="B13" s="72"/>
      <c r="C13" s="72"/>
      <c r="D13" s="72"/>
      <c r="E13" s="81"/>
      <c r="F13" s="5">
        <f t="shared" ref="F13:F69" si="1">D13*E13</f>
        <v>0</v>
      </c>
      <c r="G13" s="68"/>
      <c r="H13" s="74"/>
      <c r="I13" s="9"/>
      <c r="J13" s="9"/>
      <c r="K13" s="9"/>
      <c r="L13" s="9"/>
      <c r="M13" s="9"/>
      <c r="N13" s="85"/>
      <c r="O13" s="85"/>
      <c r="P13" s="85"/>
      <c r="Q13" s="85"/>
      <c r="R13" s="85"/>
      <c r="S13" s="85"/>
    </row>
    <row r="14" spans="1:102">
      <c r="A14" s="90"/>
      <c r="B14" s="36"/>
      <c r="C14" s="36"/>
      <c r="D14" s="36"/>
      <c r="E14" s="5"/>
      <c r="F14" s="5">
        <f t="shared" si="1"/>
        <v>0</v>
      </c>
      <c r="G14" s="68"/>
      <c r="H14" s="74"/>
      <c r="I14" s="9"/>
      <c r="J14" s="9"/>
      <c r="K14" s="9"/>
      <c r="L14" s="9"/>
      <c r="M14" s="9"/>
      <c r="N14" s="85"/>
      <c r="O14" s="85"/>
      <c r="P14" s="85"/>
      <c r="Q14" s="85"/>
      <c r="R14" s="85"/>
      <c r="S14" s="85"/>
    </row>
    <row r="15" spans="1:102">
      <c r="A15" s="90"/>
      <c r="B15" s="36"/>
      <c r="C15" s="36"/>
      <c r="D15" s="36"/>
      <c r="E15" s="5"/>
      <c r="F15" s="5">
        <f t="shared" si="1"/>
        <v>0</v>
      </c>
      <c r="G15" s="68"/>
      <c r="H15" s="74"/>
      <c r="I15" s="9"/>
      <c r="J15" s="9"/>
      <c r="K15" s="9"/>
      <c r="L15" s="9"/>
      <c r="M15" s="9"/>
      <c r="N15" s="85"/>
      <c r="O15" s="85"/>
      <c r="P15" s="85"/>
      <c r="Q15" s="85"/>
      <c r="R15" s="85"/>
      <c r="S15" s="85"/>
    </row>
    <row r="16" spans="1:102">
      <c r="A16" s="35"/>
      <c r="B16" s="36"/>
      <c r="C16" s="36"/>
      <c r="D16" s="36"/>
      <c r="E16" s="5"/>
      <c r="F16" s="5">
        <f t="shared" si="1"/>
        <v>0</v>
      </c>
      <c r="G16" s="68"/>
      <c r="H16" s="74"/>
      <c r="I16" s="9"/>
      <c r="J16" s="9"/>
      <c r="K16" s="9"/>
      <c r="L16" s="9"/>
      <c r="M16" s="9"/>
      <c r="N16" s="85"/>
      <c r="O16" s="85"/>
      <c r="P16" s="85"/>
      <c r="Q16" s="85"/>
      <c r="R16" s="85"/>
      <c r="S16" s="85"/>
    </row>
    <row r="17" spans="1:102">
      <c r="A17" s="35"/>
      <c r="B17" s="36"/>
      <c r="C17" s="36"/>
      <c r="D17" s="36"/>
      <c r="E17" s="5"/>
      <c r="F17" s="5">
        <f t="shared" si="1"/>
        <v>0</v>
      </c>
      <c r="G17" s="68"/>
      <c r="H17" s="74"/>
      <c r="I17" s="9"/>
      <c r="J17" s="9"/>
      <c r="K17" s="9"/>
      <c r="L17" s="9"/>
      <c r="M17" s="9"/>
      <c r="N17" s="85"/>
      <c r="O17" s="85"/>
      <c r="P17" s="85"/>
      <c r="Q17" s="85"/>
      <c r="R17" s="85"/>
      <c r="S17" s="85"/>
    </row>
    <row r="18" spans="1:102">
      <c r="A18" s="35"/>
      <c r="B18" s="36"/>
      <c r="C18" s="36"/>
      <c r="D18" s="36"/>
      <c r="E18" s="5"/>
      <c r="F18" s="5">
        <f t="shared" si="1"/>
        <v>0</v>
      </c>
      <c r="G18" s="68"/>
      <c r="H18" s="74"/>
      <c r="I18" s="9"/>
      <c r="J18" s="9"/>
      <c r="K18" s="9"/>
      <c r="L18" s="9"/>
      <c r="M18" s="9"/>
      <c r="N18" s="85"/>
      <c r="O18" s="85"/>
      <c r="P18" s="85"/>
      <c r="Q18" s="85"/>
      <c r="R18" s="85"/>
      <c r="S18" s="85"/>
    </row>
    <row r="19" spans="1:102">
      <c r="A19" s="35"/>
      <c r="B19" s="36"/>
      <c r="C19" s="36"/>
      <c r="D19" s="36"/>
      <c r="E19" s="5"/>
      <c r="F19" s="5">
        <f t="shared" si="1"/>
        <v>0</v>
      </c>
      <c r="G19" s="68"/>
      <c r="H19" s="74"/>
      <c r="I19" s="9"/>
      <c r="J19" s="9"/>
      <c r="K19" s="9"/>
      <c r="L19" s="9"/>
      <c r="M19" s="9"/>
      <c r="N19" s="85"/>
      <c r="O19" s="85"/>
      <c r="P19" s="85"/>
      <c r="Q19" s="85"/>
      <c r="R19" s="85"/>
      <c r="S19" s="85"/>
    </row>
    <row r="20" spans="1:102">
      <c r="A20" s="35"/>
      <c r="B20" s="36"/>
      <c r="C20" s="36"/>
      <c r="D20" s="36"/>
      <c r="E20" s="5"/>
      <c r="F20" s="5">
        <f t="shared" si="1"/>
        <v>0</v>
      </c>
      <c r="G20" s="68"/>
      <c r="H20" s="74"/>
      <c r="I20" s="9"/>
      <c r="J20" s="9"/>
      <c r="K20" s="9"/>
      <c r="L20" s="9"/>
      <c r="M20" s="9"/>
      <c r="N20" s="85"/>
      <c r="O20" s="85"/>
      <c r="P20" s="85"/>
      <c r="Q20" s="85"/>
      <c r="R20" s="85"/>
      <c r="S20" s="85"/>
    </row>
    <row r="21" spans="1:102">
      <c r="A21" s="35"/>
      <c r="B21" s="36"/>
      <c r="C21" s="36"/>
      <c r="D21" s="36"/>
      <c r="E21" s="5"/>
      <c r="F21" s="5">
        <f t="shared" si="1"/>
        <v>0</v>
      </c>
      <c r="G21" s="68"/>
      <c r="H21" s="74"/>
      <c r="I21" s="9"/>
      <c r="J21" s="9"/>
      <c r="K21" s="9"/>
      <c r="L21" s="9"/>
      <c r="M21" s="9"/>
      <c r="N21" s="85"/>
      <c r="O21" s="85"/>
      <c r="P21" s="85"/>
      <c r="Q21" s="85"/>
      <c r="R21" s="85"/>
      <c r="S21" s="85"/>
    </row>
    <row r="22" spans="1:102">
      <c r="A22" s="35"/>
      <c r="B22" s="36"/>
      <c r="C22" s="36"/>
      <c r="D22" s="36"/>
      <c r="E22" s="5"/>
      <c r="F22" s="5">
        <f t="shared" si="1"/>
        <v>0</v>
      </c>
      <c r="G22" s="68"/>
      <c r="H22" s="74"/>
      <c r="I22" s="9"/>
      <c r="J22" s="9"/>
      <c r="K22" s="9"/>
      <c r="L22" s="9"/>
      <c r="M22" s="9"/>
      <c r="N22" s="85"/>
      <c r="O22" s="85"/>
      <c r="P22" s="85"/>
      <c r="Q22" s="85"/>
      <c r="R22" s="85"/>
      <c r="S22" s="85"/>
    </row>
    <row r="23" spans="1:102">
      <c r="A23" s="35"/>
      <c r="B23" s="36"/>
      <c r="C23" s="36"/>
      <c r="D23" s="36"/>
      <c r="E23" s="5"/>
      <c r="F23" s="5">
        <f t="shared" si="1"/>
        <v>0</v>
      </c>
      <c r="G23" s="68"/>
      <c r="H23" s="74"/>
      <c r="I23" s="9"/>
      <c r="J23" s="9"/>
      <c r="K23" s="9"/>
      <c r="L23" s="9"/>
      <c r="M23" s="9"/>
      <c r="N23" s="85"/>
      <c r="O23" s="85"/>
      <c r="P23" s="85"/>
      <c r="Q23" s="85"/>
      <c r="R23" s="85"/>
      <c r="S23" s="85"/>
    </row>
    <row r="24" spans="1:102">
      <c r="A24" s="35"/>
      <c r="B24" s="36"/>
      <c r="C24" s="36"/>
      <c r="D24" s="36"/>
      <c r="E24" s="5"/>
      <c r="F24" s="5">
        <f t="shared" si="1"/>
        <v>0</v>
      </c>
      <c r="G24" s="68"/>
      <c r="H24" s="74"/>
      <c r="I24" s="9"/>
      <c r="J24" s="9"/>
      <c r="K24" s="9"/>
      <c r="L24" s="9"/>
      <c r="M24" s="9"/>
      <c r="N24" s="85"/>
      <c r="O24" s="85"/>
      <c r="P24" s="85"/>
      <c r="Q24" s="85"/>
      <c r="R24" s="85"/>
      <c r="S24" s="85"/>
    </row>
    <row r="25" spans="1:102">
      <c r="A25" s="90"/>
      <c r="B25" s="36"/>
      <c r="C25" s="36"/>
      <c r="D25" s="36"/>
      <c r="E25" s="5"/>
      <c r="F25" s="5">
        <f t="shared" si="1"/>
        <v>0</v>
      </c>
      <c r="G25" s="68"/>
      <c r="H25" s="74"/>
      <c r="I25" s="9"/>
      <c r="J25" s="9"/>
      <c r="K25" s="9"/>
      <c r="L25" s="9"/>
      <c r="M25" s="9"/>
      <c r="N25" s="85"/>
      <c r="O25" s="85"/>
      <c r="P25" s="85"/>
      <c r="Q25" s="85"/>
      <c r="R25" s="85"/>
      <c r="S25" s="85"/>
    </row>
    <row r="26" spans="1:102">
      <c r="A26" s="35"/>
      <c r="B26" s="36"/>
      <c r="C26" s="36"/>
      <c r="D26" s="36"/>
      <c r="E26" s="5"/>
      <c r="F26" s="5">
        <f t="shared" si="1"/>
        <v>0</v>
      </c>
      <c r="G26" s="68"/>
      <c r="H26" s="74"/>
      <c r="I26" s="9"/>
      <c r="J26" s="9"/>
      <c r="K26" s="9"/>
      <c r="L26" s="9"/>
      <c r="M26" s="9"/>
      <c r="N26" s="85"/>
      <c r="O26" s="85"/>
      <c r="P26" s="85"/>
      <c r="Q26" s="85"/>
      <c r="R26" s="85"/>
      <c r="S26" s="85"/>
    </row>
    <row r="27" spans="1:102">
      <c r="A27" s="35"/>
      <c r="B27" s="36"/>
      <c r="C27" s="36"/>
      <c r="D27" s="36"/>
      <c r="E27" s="5"/>
      <c r="F27" s="5">
        <f t="shared" si="1"/>
        <v>0</v>
      </c>
      <c r="G27" s="68"/>
      <c r="H27" s="74"/>
      <c r="I27" s="9"/>
      <c r="J27" s="9"/>
      <c r="K27" s="9"/>
      <c r="L27" s="9"/>
      <c r="M27" s="9"/>
      <c r="N27" s="85"/>
      <c r="O27" s="85"/>
      <c r="P27" s="85"/>
      <c r="Q27" s="85"/>
      <c r="R27" s="85"/>
      <c r="S27" s="85"/>
    </row>
    <row r="28" spans="1:102">
      <c r="A28" s="1"/>
      <c r="B28" s="36"/>
      <c r="C28" s="36"/>
      <c r="D28" s="36"/>
      <c r="E28" s="5"/>
      <c r="F28" s="5">
        <f t="shared" si="1"/>
        <v>0</v>
      </c>
      <c r="G28" s="68"/>
      <c r="H28" s="74"/>
      <c r="I28" s="9"/>
      <c r="J28" s="9"/>
      <c r="K28" s="9"/>
      <c r="L28" s="9"/>
      <c r="M28" s="9"/>
      <c r="N28" s="85"/>
      <c r="O28" s="85"/>
      <c r="P28" s="85"/>
      <c r="Q28" s="85"/>
      <c r="R28" s="85"/>
      <c r="S28" s="85"/>
    </row>
    <row r="29" spans="1:102">
      <c r="A29" s="1"/>
      <c r="B29" s="36"/>
      <c r="C29" s="36"/>
      <c r="D29" s="36"/>
      <c r="E29" s="5"/>
      <c r="F29" s="5">
        <f t="shared" si="1"/>
        <v>0</v>
      </c>
      <c r="G29" s="68"/>
      <c r="H29" s="74"/>
      <c r="I29" s="9"/>
      <c r="J29" s="9"/>
      <c r="K29" s="9"/>
      <c r="L29" s="9"/>
      <c r="M29" s="9"/>
      <c r="N29" s="85"/>
      <c r="O29" s="85"/>
      <c r="P29" s="85"/>
      <c r="Q29" s="85"/>
      <c r="R29" s="85"/>
      <c r="S29" s="85"/>
    </row>
    <row r="30" spans="1:102">
      <c r="A30" s="1"/>
      <c r="B30" s="36"/>
      <c r="C30" s="36"/>
      <c r="D30" s="36"/>
      <c r="E30" s="5"/>
      <c r="F30" s="5">
        <f t="shared" ref="F30" si="2">D30*E30</f>
        <v>0</v>
      </c>
      <c r="G30" s="68"/>
      <c r="H30" s="74"/>
      <c r="M30" s="9"/>
      <c r="N30" s="85"/>
      <c r="O30" s="85"/>
      <c r="P30" s="85"/>
      <c r="Q30" s="85"/>
      <c r="R30" s="85"/>
      <c r="S30" s="85"/>
    </row>
    <row r="31" spans="1:102">
      <c r="A31" s="1"/>
      <c r="B31" s="36"/>
      <c r="C31" s="36"/>
      <c r="D31" s="36"/>
      <c r="E31" s="5"/>
      <c r="F31" s="5">
        <f t="shared" si="1"/>
        <v>0</v>
      </c>
      <c r="G31" s="68"/>
      <c r="H31" s="74"/>
      <c r="I31" s="9"/>
      <c r="J31" s="9"/>
      <c r="K31" s="9"/>
      <c r="L31" s="9"/>
      <c r="N31" s="85"/>
      <c r="O31" s="85"/>
      <c r="P31" s="85"/>
      <c r="Q31" s="85"/>
      <c r="R31" s="85"/>
      <c r="S31" s="85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</row>
    <row r="32" spans="1:102">
      <c r="A32" s="1"/>
      <c r="B32" s="36"/>
      <c r="C32" s="36"/>
      <c r="D32" s="36"/>
      <c r="E32" s="5"/>
      <c r="F32" s="5">
        <f t="shared" si="1"/>
        <v>0</v>
      </c>
      <c r="G32" s="68"/>
      <c r="H32" s="74"/>
      <c r="I32" s="9"/>
      <c r="J32" s="9"/>
      <c r="K32" s="9"/>
      <c r="L32" s="9"/>
      <c r="M32" s="9"/>
      <c r="N32" s="85"/>
      <c r="O32" s="85"/>
      <c r="P32" s="85"/>
      <c r="Q32" s="85"/>
      <c r="R32" s="85"/>
      <c r="S32" s="85"/>
    </row>
    <row r="33" spans="1:19">
      <c r="A33" s="1"/>
      <c r="B33" s="36"/>
      <c r="C33" s="36"/>
      <c r="D33" s="36"/>
      <c r="E33" s="5"/>
      <c r="F33" s="5">
        <f t="shared" si="1"/>
        <v>0</v>
      </c>
      <c r="G33" s="68"/>
      <c r="H33" s="74"/>
      <c r="I33" s="9"/>
      <c r="J33" s="9"/>
      <c r="K33" s="9"/>
      <c r="L33" s="9"/>
      <c r="M33" s="9"/>
      <c r="N33" s="85"/>
      <c r="O33" s="85"/>
      <c r="P33" s="85"/>
      <c r="Q33" s="85"/>
      <c r="R33" s="85"/>
      <c r="S33" s="85"/>
    </row>
    <row r="34" spans="1:19">
      <c r="A34" s="1"/>
      <c r="B34" s="36"/>
      <c r="C34" s="36"/>
      <c r="D34" s="36"/>
      <c r="E34" s="5"/>
      <c r="F34" s="5">
        <f t="shared" si="1"/>
        <v>0</v>
      </c>
      <c r="G34" s="68"/>
      <c r="H34" s="74"/>
      <c r="I34" s="9"/>
      <c r="J34" s="9"/>
      <c r="K34" s="9"/>
      <c r="L34" s="9"/>
      <c r="M34" s="9"/>
      <c r="N34" s="85"/>
      <c r="O34" s="85"/>
      <c r="P34" s="85"/>
      <c r="Q34" s="85"/>
      <c r="R34" s="85"/>
      <c r="S34" s="85"/>
    </row>
    <row r="35" spans="1:19">
      <c r="A35" s="1"/>
      <c r="B35" s="36"/>
      <c r="C35" s="36"/>
      <c r="D35" s="36"/>
      <c r="E35" s="5"/>
      <c r="F35" s="5">
        <f t="shared" si="1"/>
        <v>0</v>
      </c>
      <c r="G35" s="68"/>
      <c r="H35" s="74"/>
      <c r="I35" s="9"/>
      <c r="J35" s="9"/>
      <c r="K35" s="9"/>
      <c r="L35" s="9"/>
      <c r="M35" s="9"/>
      <c r="N35" s="85"/>
      <c r="O35" s="85"/>
      <c r="P35" s="85"/>
      <c r="Q35" s="85"/>
      <c r="R35" s="85"/>
      <c r="S35" s="85"/>
    </row>
    <row r="36" spans="1:19" ht="15" customHeight="1">
      <c r="A36" s="1"/>
      <c r="B36" s="36"/>
      <c r="C36" s="36"/>
      <c r="D36" s="36"/>
      <c r="E36" s="5"/>
      <c r="F36" s="5">
        <f t="shared" si="1"/>
        <v>0</v>
      </c>
      <c r="G36" s="68"/>
      <c r="H36" s="74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>
      <c r="A37" s="91"/>
      <c r="B37" s="36"/>
      <c r="C37" s="36"/>
      <c r="D37" s="36"/>
      <c r="E37" s="5"/>
      <c r="F37" s="5">
        <f t="shared" si="1"/>
        <v>0</v>
      </c>
      <c r="G37" s="68"/>
      <c r="H37" s="74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>
      <c r="A38" s="1"/>
      <c r="B38" s="36"/>
      <c r="C38" s="36"/>
      <c r="D38" s="36"/>
      <c r="E38" s="5"/>
      <c r="F38" s="5">
        <f t="shared" si="1"/>
        <v>0</v>
      </c>
      <c r="G38" s="68"/>
      <c r="H38" s="74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>
      <c r="A39" s="1"/>
      <c r="B39" s="36"/>
      <c r="C39" s="36"/>
      <c r="D39" s="36"/>
      <c r="E39" s="5"/>
      <c r="F39" s="5">
        <f t="shared" si="1"/>
        <v>0</v>
      </c>
      <c r="G39" s="68"/>
      <c r="H39" s="74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>
      <c r="A40" s="1"/>
      <c r="B40" s="36"/>
      <c r="C40" s="36"/>
      <c r="D40" s="36"/>
      <c r="E40" s="5"/>
      <c r="F40" s="5">
        <f t="shared" si="1"/>
        <v>0</v>
      </c>
      <c r="G40" s="68"/>
      <c r="H40" s="74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>
      <c r="A41" s="1"/>
      <c r="B41" s="36"/>
      <c r="C41" s="36"/>
      <c r="D41" s="36"/>
      <c r="E41" s="5"/>
      <c r="F41" s="5">
        <f t="shared" si="1"/>
        <v>0</v>
      </c>
      <c r="G41" s="68"/>
      <c r="H41" s="74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>
      <c r="A42" s="1"/>
      <c r="B42" s="36"/>
      <c r="C42" s="36"/>
      <c r="D42" s="36"/>
      <c r="E42" s="5"/>
      <c r="F42" s="5">
        <f t="shared" si="1"/>
        <v>0</v>
      </c>
      <c r="G42" s="68"/>
      <c r="H42" s="74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>
      <c r="A43" s="1"/>
      <c r="B43" s="36"/>
      <c r="C43" s="36"/>
      <c r="D43" s="36"/>
      <c r="E43" s="5"/>
      <c r="F43" s="5">
        <f t="shared" si="1"/>
        <v>0</v>
      </c>
      <c r="G43" s="68"/>
      <c r="H43" s="74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>
      <c r="A44" s="1"/>
      <c r="B44" s="36"/>
      <c r="C44" s="36"/>
      <c r="D44" s="36"/>
      <c r="E44" s="5"/>
      <c r="F44" s="5">
        <f t="shared" si="1"/>
        <v>0</v>
      </c>
      <c r="G44" s="68"/>
      <c r="H44" s="74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>
      <c r="A45" s="1"/>
      <c r="B45" s="36"/>
      <c r="C45" s="36"/>
      <c r="D45" s="36"/>
      <c r="E45" s="5"/>
      <c r="F45" s="5">
        <f t="shared" si="1"/>
        <v>0</v>
      </c>
      <c r="G45" s="68"/>
      <c r="H45" s="74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>
      <c r="A46" s="1"/>
      <c r="B46" s="36"/>
      <c r="C46" s="36"/>
      <c r="D46" s="36"/>
      <c r="E46" s="5"/>
      <c r="F46" s="5">
        <f t="shared" si="1"/>
        <v>0</v>
      </c>
      <c r="G46" s="68"/>
      <c r="H46" s="74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>
      <c r="A47" s="1"/>
      <c r="B47" s="36"/>
      <c r="C47" s="36"/>
      <c r="D47" s="36"/>
      <c r="E47" s="5"/>
      <c r="F47" s="5">
        <f t="shared" si="1"/>
        <v>0</v>
      </c>
      <c r="G47" s="68"/>
      <c r="H47" s="74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>
      <c r="A48" s="91"/>
      <c r="B48" s="92"/>
      <c r="C48" s="36"/>
      <c r="D48" s="92"/>
      <c r="E48" s="93"/>
      <c r="F48" s="93">
        <f t="shared" si="1"/>
        <v>0</v>
      </c>
      <c r="G48" s="68"/>
      <c r="H48" s="94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02">
      <c r="A49" s="1"/>
      <c r="B49" s="36"/>
      <c r="C49" s="36"/>
      <c r="D49" s="36"/>
      <c r="E49" s="5"/>
      <c r="F49" s="5">
        <f t="shared" si="1"/>
        <v>0</v>
      </c>
      <c r="G49" s="68"/>
      <c r="H49" s="74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02">
      <c r="A50" s="1"/>
      <c r="B50" s="36"/>
      <c r="C50" s="36"/>
      <c r="D50" s="36"/>
      <c r="E50" s="5"/>
      <c r="F50" s="5">
        <f t="shared" ref="F50" si="3">D50*E50</f>
        <v>0</v>
      </c>
      <c r="G50" s="68"/>
      <c r="H50" s="74"/>
      <c r="M50" s="9"/>
      <c r="N50" s="9"/>
      <c r="O50" s="9"/>
      <c r="P50" s="9"/>
      <c r="Q50" s="9"/>
      <c r="R50" s="9"/>
      <c r="S50" s="9"/>
    </row>
    <row r="51" spans="1:102">
      <c r="A51" s="1"/>
      <c r="B51" s="36"/>
      <c r="C51" s="36"/>
      <c r="D51" s="36"/>
      <c r="E51" s="5"/>
      <c r="F51" s="5">
        <f t="shared" si="1"/>
        <v>0</v>
      </c>
      <c r="G51" s="68"/>
      <c r="H51" s="74"/>
      <c r="I51" s="9"/>
      <c r="J51" s="9"/>
      <c r="K51" s="9"/>
      <c r="L51" s="9"/>
      <c r="N51" s="9"/>
      <c r="O51" s="9"/>
      <c r="P51" s="9"/>
      <c r="Q51" s="9"/>
      <c r="R51" s="9"/>
      <c r="S51" s="9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</row>
    <row r="52" spans="1:102">
      <c r="A52" s="1"/>
      <c r="B52" s="36"/>
      <c r="C52" s="36"/>
      <c r="D52" s="36"/>
      <c r="E52" s="5"/>
      <c r="F52" s="5">
        <f t="shared" si="1"/>
        <v>0</v>
      </c>
      <c r="G52" s="68"/>
      <c r="H52" s="74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02">
      <c r="A53" s="1"/>
      <c r="B53" s="36"/>
      <c r="C53" s="36"/>
      <c r="D53" s="36"/>
      <c r="E53" s="5"/>
      <c r="F53" s="5">
        <f t="shared" si="1"/>
        <v>0</v>
      </c>
      <c r="G53" s="68"/>
      <c r="H53" s="74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02">
      <c r="A54" s="1"/>
      <c r="B54" s="36"/>
      <c r="C54" s="36"/>
      <c r="D54" s="36"/>
      <c r="E54" s="5"/>
      <c r="F54" s="5">
        <f t="shared" si="1"/>
        <v>0</v>
      </c>
      <c r="G54" s="68"/>
      <c r="H54" s="74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02">
      <c r="A55" s="1"/>
      <c r="B55" s="36"/>
      <c r="C55" s="36"/>
      <c r="D55" s="36"/>
      <c r="E55" s="5"/>
      <c r="F55" s="5">
        <f t="shared" si="1"/>
        <v>0</v>
      </c>
      <c r="G55" s="68"/>
      <c r="H55" s="74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02">
      <c r="A56" s="1"/>
      <c r="B56" s="36"/>
      <c r="C56" s="36"/>
      <c r="D56" s="36"/>
      <c r="E56" s="5"/>
      <c r="F56" s="5">
        <f t="shared" si="1"/>
        <v>0</v>
      </c>
      <c r="G56" s="68"/>
      <c r="H56" s="74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02">
      <c r="A57" s="1"/>
      <c r="B57" s="36"/>
      <c r="C57" s="36"/>
      <c r="D57" s="36"/>
      <c r="E57" s="5"/>
      <c r="F57" s="5">
        <f t="shared" si="1"/>
        <v>0</v>
      </c>
      <c r="G57" s="68"/>
      <c r="H57" s="74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02">
      <c r="A58" s="1"/>
      <c r="B58" s="36"/>
      <c r="C58" s="36"/>
      <c r="D58" s="36"/>
      <c r="E58" s="5"/>
      <c r="F58" s="5">
        <f t="shared" si="1"/>
        <v>0</v>
      </c>
      <c r="G58" s="68"/>
      <c r="H58" s="74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02">
      <c r="A59" s="1"/>
      <c r="B59" s="36"/>
      <c r="C59" s="36"/>
      <c r="D59" s="36"/>
      <c r="E59" s="5"/>
      <c r="F59" s="5">
        <f t="shared" si="1"/>
        <v>0</v>
      </c>
      <c r="G59" s="68"/>
      <c r="H59" s="74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02">
      <c r="A60" s="91"/>
      <c r="B60" s="36"/>
      <c r="C60" s="36"/>
      <c r="D60" s="36"/>
      <c r="E60" s="5"/>
      <c r="F60" s="5">
        <f t="shared" si="1"/>
        <v>0</v>
      </c>
      <c r="G60" s="68"/>
      <c r="H60" s="74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02">
      <c r="A61" s="1"/>
      <c r="B61" s="36"/>
      <c r="C61" s="36"/>
      <c r="D61" s="36"/>
      <c r="E61" s="5"/>
      <c r="F61" s="5">
        <f t="shared" si="1"/>
        <v>0</v>
      </c>
      <c r="G61" s="68"/>
      <c r="H61" s="74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02">
      <c r="A62" s="1"/>
      <c r="B62" s="36"/>
      <c r="C62" s="36"/>
      <c r="D62" s="36"/>
      <c r="E62" s="5"/>
      <c r="F62" s="5">
        <f t="shared" si="1"/>
        <v>0</v>
      </c>
      <c r="G62" s="68"/>
      <c r="H62" s="74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02">
      <c r="A63" s="1"/>
      <c r="B63" s="36"/>
      <c r="C63" s="36"/>
      <c r="D63" s="36"/>
      <c r="E63" s="5"/>
      <c r="F63" s="5">
        <f t="shared" si="1"/>
        <v>0</v>
      </c>
      <c r="G63" s="68"/>
      <c r="H63" s="74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02">
      <c r="A64" s="1"/>
      <c r="B64" s="36"/>
      <c r="C64" s="36"/>
      <c r="D64" s="36"/>
      <c r="E64" s="5"/>
      <c r="F64" s="5">
        <f t="shared" si="1"/>
        <v>0</v>
      </c>
      <c r="G64" s="68"/>
      <c r="H64" s="74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02">
      <c r="A65" s="1"/>
      <c r="B65" s="36"/>
      <c r="C65" s="36"/>
      <c r="D65" s="36"/>
      <c r="E65" s="5"/>
      <c r="F65" s="5">
        <f t="shared" si="1"/>
        <v>0</v>
      </c>
      <c r="G65" s="68"/>
      <c r="H65" s="74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02">
      <c r="A66" s="1"/>
      <c r="B66" s="36"/>
      <c r="C66" s="36"/>
      <c r="D66" s="36"/>
      <c r="E66" s="5"/>
      <c r="F66" s="5">
        <f t="shared" si="1"/>
        <v>0</v>
      </c>
      <c r="G66" s="68"/>
      <c r="H66" s="74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02">
      <c r="A67" s="1"/>
      <c r="B67" s="36"/>
      <c r="C67" s="36"/>
      <c r="D67" s="36"/>
      <c r="E67" s="5"/>
      <c r="F67" s="5">
        <f t="shared" si="1"/>
        <v>0</v>
      </c>
      <c r="G67" s="68"/>
      <c r="H67" s="74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02">
      <c r="A68" s="1"/>
      <c r="B68" s="36"/>
      <c r="C68" s="36"/>
      <c r="D68" s="36"/>
      <c r="E68" s="5"/>
      <c r="F68" s="5">
        <f t="shared" si="1"/>
        <v>0</v>
      </c>
      <c r="G68" s="68"/>
      <c r="H68" s="74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02">
      <c r="A69" s="1"/>
      <c r="B69" s="36"/>
      <c r="C69" s="36"/>
      <c r="D69" s="36"/>
      <c r="E69" s="5"/>
      <c r="F69" s="5">
        <f t="shared" si="1"/>
        <v>0</v>
      </c>
      <c r="G69" s="68"/>
      <c r="H69" s="74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02">
      <c r="A70" s="1"/>
      <c r="B70" s="36"/>
      <c r="C70" s="36"/>
      <c r="D70" s="36"/>
      <c r="E70" s="5"/>
      <c r="F70" s="5">
        <f t="shared" ref="F70:F80" si="4">D70*E70</f>
        <v>0</v>
      </c>
      <c r="G70" s="68"/>
      <c r="H70" s="74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02">
      <c r="A71" s="91"/>
      <c r="B71" s="36"/>
      <c r="C71" s="36"/>
      <c r="D71" s="36"/>
      <c r="E71" s="5"/>
      <c r="F71" s="5">
        <f t="shared" si="4"/>
        <v>0</v>
      </c>
      <c r="G71" s="68"/>
      <c r="H71" s="74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02">
      <c r="A72" s="1"/>
      <c r="B72" s="36"/>
      <c r="C72" s="36"/>
      <c r="D72" s="36"/>
      <c r="E72" s="5"/>
      <c r="F72" s="5">
        <f t="shared" si="4"/>
        <v>0</v>
      </c>
      <c r="G72" s="68"/>
      <c r="H72" s="74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02">
      <c r="A73" s="1"/>
      <c r="B73" s="36"/>
      <c r="C73" s="36"/>
      <c r="D73" s="36"/>
      <c r="E73" s="5"/>
      <c r="F73" s="5">
        <f t="shared" si="4"/>
        <v>0</v>
      </c>
      <c r="G73" s="68"/>
      <c r="H73" s="74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02">
      <c r="A74" s="1"/>
      <c r="B74" s="36"/>
      <c r="C74" s="36"/>
      <c r="D74" s="36"/>
      <c r="E74" s="5"/>
      <c r="F74" s="5">
        <f t="shared" si="4"/>
        <v>0</v>
      </c>
      <c r="G74" s="68"/>
      <c r="H74" s="74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02">
      <c r="A75" s="1"/>
      <c r="B75" s="36"/>
      <c r="C75" s="36"/>
      <c r="D75" s="36"/>
      <c r="E75" s="5"/>
      <c r="F75" s="5">
        <f t="shared" si="4"/>
        <v>0</v>
      </c>
      <c r="G75" s="68"/>
      <c r="H75" s="74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02">
      <c r="A76" s="1"/>
      <c r="B76" s="36"/>
      <c r="C76" s="36"/>
      <c r="D76" s="36"/>
      <c r="E76" s="5"/>
      <c r="F76" s="5">
        <f t="shared" si="4"/>
        <v>0</v>
      </c>
      <c r="G76" s="68"/>
      <c r="H76" s="74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02">
      <c r="A77" s="1"/>
      <c r="B77" s="36"/>
      <c r="C77" s="36"/>
      <c r="D77" s="36"/>
      <c r="E77" s="5"/>
      <c r="F77" s="5">
        <f t="shared" si="4"/>
        <v>0</v>
      </c>
      <c r="G77" s="68"/>
      <c r="H77" s="74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02">
      <c r="A78" s="1"/>
      <c r="B78" s="36"/>
      <c r="C78" s="36"/>
      <c r="D78" s="36"/>
      <c r="E78" s="5"/>
      <c r="F78" s="5">
        <f t="shared" si="4"/>
        <v>0</v>
      </c>
      <c r="G78" s="68"/>
      <c r="H78" s="74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02">
      <c r="A79" s="1"/>
      <c r="B79" s="36"/>
      <c r="C79" s="36"/>
      <c r="D79" s="36"/>
      <c r="E79" s="5"/>
      <c r="F79" s="5">
        <f t="shared" si="4"/>
        <v>0</v>
      </c>
      <c r="G79" s="68"/>
      <c r="H79" s="74"/>
      <c r="M79" s="9"/>
      <c r="N79" s="9"/>
      <c r="O79" s="9"/>
      <c r="P79" s="9"/>
      <c r="Q79" s="9"/>
      <c r="R79" s="9"/>
      <c r="S79" s="9"/>
    </row>
    <row r="80" spans="1:102">
      <c r="A80" s="1"/>
      <c r="B80" s="36"/>
      <c r="C80" s="36"/>
      <c r="D80" s="36"/>
      <c r="E80" s="5"/>
      <c r="F80" s="5">
        <f t="shared" si="4"/>
        <v>0</v>
      </c>
      <c r="G80" s="68"/>
      <c r="H80" s="74"/>
      <c r="I80" s="9"/>
      <c r="J80" s="9"/>
      <c r="K80" s="9"/>
      <c r="L80" s="9"/>
      <c r="N80" s="9"/>
      <c r="O80" s="9"/>
      <c r="P80" s="9"/>
      <c r="Q80" s="9"/>
      <c r="R80" s="9"/>
      <c r="S80" s="9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</row>
    <row r="81" spans="1:19">
      <c r="A81" s="1"/>
      <c r="B81" s="36"/>
      <c r="C81" s="36"/>
      <c r="D81" s="36"/>
      <c r="E81" s="5"/>
      <c r="F81" s="5">
        <f t="shared" ref="F81:F143" si="5">D81*E81</f>
        <v>0</v>
      </c>
      <c r="G81" s="68"/>
      <c r="H81" s="74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>
      <c r="A82" s="1"/>
      <c r="B82" s="36"/>
      <c r="C82" s="36"/>
      <c r="D82" s="36"/>
      <c r="E82" s="5"/>
      <c r="F82" s="5">
        <f t="shared" si="5"/>
        <v>0</v>
      </c>
      <c r="G82" s="68"/>
      <c r="H82" s="74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>
      <c r="A83" s="1"/>
      <c r="B83" s="36"/>
      <c r="C83" s="36"/>
      <c r="D83" s="36"/>
      <c r="E83" s="5"/>
      <c r="F83" s="5">
        <f t="shared" si="5"/>
        <v>0</v>
      </c>
      <c r="G83" s="68"/>
      <c r="H83" s="74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>
      <c r="A84" s="1"/>
      <c r="B84" s="36"/>
      <c r="C84" s="36"/>
      <c r="D84" s="36"/>
      <c r="E84" s="5"/>
      <c r="F84" s="5">
        <f t="shared" si="5"/>
        <v>0</v>
      </c>
      <c r="G84" s="68"/>
      <c r="H84" s="74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>
      <c r="A85" s="1"/>
      <c r="B85" s="36"/>
      <c r="C85" s="36"/>
      <c r="D85" s="36"/>
      <c r="E85" s="5"/>
      <c r="F85" s="5">
        <f t="shared" si="5"/>
        <v>0</v>
      </c>
      <c r="G85" s="68"/>
      <c r="H85" s="74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>
      <c r="A86" s="1"/>
      <c r="B86" s="36"/>
      <c r="C86" s="36"/>
      <c r="D86" s="36"/>
      <c r="E86" s="5"/>
      <c r="F86" s="5">
        <f t="shared" si="5"/>
        <v>0</v>
      </c>
      <c r="G86" s="68"/>
      <c r="H86" s="74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>
      <c r="A87" s="1"/>
      <c r="B87" s="36"/>
      <c r="C87" s="36"/>
      <c r="D87" s="36"/>
      <c r="E87" s="5"/>
      <c r="F87" s="5">
        <f t="shared" si="5"/>
        <v>0</v>
      </c>
      <c r="G87" s="68"/>
      <c r="H87" s="74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>
      <c r="A88" s="1"/>
      <c r="B88" s="36"/>
      <c r="C88" s="36"/>
      <c r="D88" s="36"/>
      <c r="E88" s="5"/>
      <c r="F88" s="5">
        <f t="shared" si="5"/>
        <v>0</v>
      </c>
      <c r="G88" s="68"/>
      <c r="H88" s="74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>
      <c r="A89" s="1"/>
      <c r="B89" s="36"/>
      <c r="C89" s="36"/>
      <c r="D89" s="36"/>
      <c r="E89" s="5"/>
      <c r="F89" s="5">
        <f t="shared" si="5"/>
        <v>0</v>
      </c>
      <c r="G89" s="68"/>
      <c r="H89" s="74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>
      <c r="A90" s="1"/>
      <c r="B90" s="36"/>
      <c r="C90" s="36"/>
      <c r="D90" s="36"/>
      <c r="E90" s="5"/>
      <c r="F90" s="5">
        <f t="shared" si="5"/>
        <v>0</v>
      </c>
      <c r="G90" s="68"/>
      <c r="H90" s="74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>
      <c r="A91" s="1"/>
      <c r="B91" s="36"/>
      <c r="C91" s="36"/>
      <c r="D91" s="36"/>
      <c r="E91" s="5"/>
      <c r="F91" s="5">
        <f t="shared" si="5"/>
        <v>0</v>
      </c>
      <c r="G91" s="68"/>
      <c r="H91" s="74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>
      <c r="A92" s="1"/>
      <c r="B92" s="36"/>
      <c r="C92" s="36"/>
      <c r="D92" s="36"/>
      <c r="E92" s="5"/>
      <c r="F92" s="5">
        <f t="shared" si="5"/>
        <v>0</v>
      </c>
      <c r="G92" s="68"/>
      <c r="H92" s="74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>
      <c r="A93" s="1"/>
      <c r="B93" s="36"/>
      <c r="C93" s="36"/>
      <c r="D93" s="36"/>
      <c r="E93" s="5"/>
      <c r="F93" s="5">
        <f t="shared" si="5"/>
        <v>0</v>
      </c>
      <c r="G93" s="68"/>
      <c r="H93" s="74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>
      <c r="A94" s="1"/>
      <c r="B94" s="36"/>
      <c r="C94" s="36"/>
      <c r="D94" s="36"/>
      <c r="E94" s="5"/>
      <c r="F94" s="5">
        <f t="shared" si="5"/>
        <v>0</v>
      </c>
      <c r="G94" s="68"/>
      <c r="H94" s="74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>
      <c r="A95" s="1"/>
      <c r="B95" s="36"/>
      <c r="C95" s="36"/>
      <c r="D95" s="36"/>
      <c r="E95" s="5"/>
      <c r="F95" s="5">
        <f t="shared" si="5"/>
        <v>0</v>
      </c>
      <c r="G95" s="68"/>
      <c r="H95" s="74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>
      <c r="A96" s="1"/>
      <c r="B96" s="36"/>
      <c r="C96" s="36"/>
      <c r="D96" s="36"/>
      <c r="E96" s="5"/>
      <c r="F96" s="5">
        <f t="shared" si="5"/>
        <v>0</v>
      </c>
      <c r="G96" s="68"/>
      <c r="H96" s="74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>
      <c r="A97" s="1"/>
      <c r="B97" s="36"/>
      <c r="C97" s="36"/>
      <c r="D97" s="36"/>
      <c r="E97" s="5"/>
      <c r="F97" s="5">
        <f t="shared" si="5"/>
        <v>0</v>
      </c>
      <c r="G97" s="68"/>
      <c r="H97" s="74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>
      <c r="A98" s="1"/>
      <c r="B98" s="36"/>
      <c r="C98" s="36"/>
      <c r="D98" s="36"/>
      <c r="E98" s="5"/>
      <c r="F98" s="5">
        <f t="shared" si="5"/>
        <v>0</v>
      </c>
      <c r="G98" s="68"/>
      <c r="H98" s="74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>
      <c r="A99" s="1"/>
      <c r="B99" s="36"/>
      <c r="C99" s="36"/>
      <c r="D99" s="36"/>
      <c r="E99" s="5"/>
      <c r="F99" s="5">
        <f t="shared" si="5"/>
        <v>0</v>
      </c>
      <c r="G99" s="68"/>
      <c r="H99" s="74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>
      <c r="A100" s="1"/>
      <c r="B100" s="36"/>
      <c r="C100" s="36"/>
      <c r="D100" s="36"/>
      <c r="E100" s="5"/>
      <c r="F100" s="5">
        <f t="shared" si="5"/>
        <v>0</v>
      </c>
      <c r="G100" s="68"/>
      <c r="H100" s="74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>
      <c r="A101" s="1"/>
      <c r="B101" s="36"/>
      <c r="C101" s="36"/>
      <c r="D101" s="36"/>
      <c r="E101" s="5"/>
      <c r="F101" s="5">
        <f t="shared" si="5"/>
        <v>0</v>
      </c>
      <c r="G101" s="68"/>
      <c r="H101" s="74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>
      <c r="A102" s="1"/>
      <c r="B102" s="36"/>
      <c r="C102" s="36"/>
      <c r="D102" s="36"/>
      <c r="E102" s="5"/>
      <c r="F102" s="5">
        <f t="shared" si="5"/>
        <v>0</v>
      </c>
      <c r="G102" s="68"/>
      <c r="H102" s="74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>
      <c r="A103" s="1"/>
      <c r="B103" s="36"/>
      <c r="C103" s="36"/>
      <c r="D103" s="36"/>
      <c r="E103" s="5"/>
      <c r="F103" s="5">
        <f t="shared" si="5"/>
        <v>0</v>
      </c>
      <c r="G103" s="68"/>
      <c r="H103" s="74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>
      <c r="A104" s="1"/>
      <c r="B104" s="36"/>
      <c r="C104" s="36"/>
      <c r="D104" s="36"/>
      <c r="E104" s="5"/>
      <c r="F104" s="5">
        <f t="shared" si="5"/>
        <v>0</v>
      </c>
      <c r="G104" s="68"/>
      <c r="H104" s="74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>
      <c r="A105" s="1"/>
      <c r="B105" s="36"/>
      <c r="C105" s="36"/>
      <c r="D105" s="36"/>
      <c r="E105" s="5"/>
      <c r="F105" s="5">
        <f t="shared" si="5"/>
        <v>0</v>
      </c>
      <c r="G105" s="68"/>
      <c r="H105" s="74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>
      <c r="A106" s="1"/>
      <c r="B106" s="36"/>
      <c r="C106" s="36"/>
      <c r="D106" s="36"/>
      <c r="E106" s="5"/>
      <c r="F106" s="5">
        <f t="shared" si="5"/>
        <v>0</v>
      </c>
      <c r="G106" s="68"/>
      <c r="H106" s="74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>
      <c r="A107" s="1"/>
      <c r="B107" s="36"/>
      <c r="C107" s="36"/>
      <c r="D107" s="36"/>
      <c r="E107" s="5"/>
      <c r="F107" s="5">
        <f t="shared" si="5"/>
        <v>0</v>
      </c>
      <c r="G107" s="68"/>
      <c r="H107" s="74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>
      <c r="A108" s="1"/>
      <c r="B108" s="36"/>
      <c r="C108" s="36"/>
      <c r="D108" s="36"/>
      <c r="E108" s="5"/>
      <c r="F108" s="5">
        <f t="shared" si="5"/>
        <v>0</v>
      </c>
      <c r="G108" s="68"/>
      <c r="H108" s="74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>
      <c r="A109" s="1"/>
      <c r="B109" s="36"/>
      <c r="C109" s="36"/>
      <c r="D109" s="36"/>
      <c r="E109" s="5"/>
      <c r="F109" s="5">
        <f t="shared" si="5"/>
        <v>0</v>
      </c>
      <c r="G109" s="68"/>
      <c r="H109" s="74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>
      <c r="A110" s="1"/>
      <c r="B110" s="36"/>
      <c r="C110" s="36"/>
      <c r="D110" s="36"/>
      <c r="E110" s="5"/>
      <c r="F110" s="5">
        <f t="shared" si="5"/>
        <v>0</v>
      </c>
      <c r="G110" s="68"/>
      <c r="H110" s="74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>
      <c r="A111" s="1"/>
      <c r="B111" s="36"/>
      <c r="C111" s="36"/>
      <c r="D111" s="36"/>
      <c r="E111" s="5"/>
      <c r="F111" s="5">
        <f t="shared" si="5"/>
        <v>0</v>
      </c>
      <c r="G111" s="68"/>
      <c r="H111" s="74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>
      <c r="A112" s="1"/>
      <c r="B112" s="36"/>
      <c r="C112" s="36"/>
      <c r="D112" s="36"/>
      <c r="E112" s="5"/>
      <c r="F112" s="5">
        <f t="shared" si="5"/>
        <v>0</v>
      </c>
      <c r="G112" s="68"/>
      <c r="H112" s="74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>
      <c r="A113" s="1"/>
      <c r="B113" s="36"/>
      <c r="C113" s="36"/>
      <c r="D113" s="36"/>
      <c r="E113" s="5"/>
      <c r="F113" s="5">
        <f t="shared" si="5"/>
        <v>0</v>
      </c>
      <c r="G113" s="68"/>
      <c r="H113" s="74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>
      <c r="A114" s="1"/>
      <c r="B114" s="36"/>
      <c r="C114" s="36"/>
      <c r="D114" s="36"/>
      <c r="E114" s="5"/>
      <c r="F114" s="5">
        <f t="shared" si="5"/>
        <v>0</v>
      </c>
      <c r="G114" s="68"/>
      <c r="H114" s="74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>
      <c r="A115" s="1"/>
      <c r="B115" s="36"/>
      <c r="C115" s="36"/>
      <c r="D115" s="36"/>
      <c r="E115" s="5"/>
      <c r="F115" s="5">
        <f t="shared" si="5"/>
        <v>0</v>
      </c>
      <c r="G115" s="68"/>
      <c r="H115" s="74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>
      <c r="A116" s="1"/>
      <c r="B116" s="36"/>
      <c r="C116" s="36"/>
      <c r="D116" s="36"/>
      <c r="E116" s="5"/>
      <c r="F116" s="5">
        <f t="shared" si="5"/>
        <v>0</v>
      </c>
      <c r="G116" s="68"/>
      <c r="H116" s="74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>
      <c r="A117" s="1"/>
      <c r="B117" s="36"/>
      <c r="C117" s="36"/>
      <c r="D117" s="36"/>
      <c r="E117" s="5"/>
      <c r="F117" s="5">
        <f t="shared" si="5"/>
        <v>0</v>
      </c>
      <c r="G117" s="68"/>
      <c r="H117" s="74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>
      <c r="A118" s="1"/>
      <c r="B118" s="36"/>
      <c r="C118" s="36"/>
      <c r="D118" s="36"/>
      <c r="E118" s="5"/>
      <c r="F118" s="5">
        <f t="shared" si="5"/>
        <v>0</v>
      </c>
      <c r="G118" s="68"/>
      <c r="H118" s="74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>
      <c r="A119" s="1"/>
      <c r="B119" s="36"/>
      <c r="C119" s="36"/>
      <c r="D119" s="36"/>
      <c r="E119" s="5"/>
      <c r="F119" s="5">
        <f t="shared" si="5"/>
        <v>0</v>
      </c>
      <c r="G119" s="68"/>
      <c r="H119" s="74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>
      <c r="A120" s="1"/>
      <c r="B120" s="36"/>
      <c r="C120" s="36"/>
      <c r="D120" s="36"/>
      <c r="E120" s="5"/>
      <c r="F120" s="5">
        <f t="shared" si="5"/>
        <v>0</v>
      </c>
      <c r="G120" s="68"/>
      <c r="H120" s="74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>
      <c r="A121" s="1"/>
      <c r="B121" s="36"/>
      <c r="C121" s="36"/>
      <c r="D121" s="36"/>
      <c r="E121" s="5"/>
      <c r="F121" s="5">
        <f t="shared" si="5"/>
        <v>0</v>
      </c>
      <c r="G121" s="68"/>
      <c r="H121" s="74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>
      <c r="A122" s="1"/>
      <c r="B122" s="36"/>
      <c r="C122" s="36"/>
      <c r="D122" s="36"/>
      <c r="E122" s="5"/>
      <c r="F122" s="5">
        <f t="shared" si="5"/>
        <v>0</v>
      </c>
      <c r="G122" s="68"/>
      <c r="H122" s="74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>
      <c r="A123" s="1"/>
      <c r="B123" s="36"/>
      <c r="C123" s="36"/>
      <c r="D123" s="36"/>
      <c r="E123" s="5"/>
      <c r="F123" s="5">
        <f t="shared" si="5"/>
        <v>0</v>
      </c>
      <c r="G123" s="68"/>
      <c r="H123" s="74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>
      <c r="A124" s="1"/>
      <c r="B124" s="36"/>
      <c r="C124" s="36"/>
      <c r="D124" s="36"/>
      <c r="E124" s="5"/>
      <c r="F124" s="5">
        <f t="shared" si="5"/>
        <v>0</v>
      </c>
      <c r="G124" s="68"/>
      <c r="H124" s="74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>
      <c r="A125" s="1"/>
      <c r="B125" s="36"/>
      <c r="C125" s="36"/>
      <c r="D125" s="36"/>
      <c r="E125" s="5"/>
      <c r="F125" s="5">
        <f t="shared" si="5"/>
        <v>0</v>
      </c>
      <c r="G125" s="68"/>
      <c r="H125" s="74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>
      <c r="A126" s="1"/>
      <c r="B126" s="36"/>
      <c r="C126" s="36"/>
      <c r="D126" s="36"/>
      <c r="E126" s="5"/>
      <c r="F126" s="5">
        <f t="shared" si="5"/>
        <v>0</v>
      </c>
      <c r="G126" s="68"/>
      <c r="H126" s="74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>
      <c r="A127" s="1"/>
      <c r="B127" s="36"/>
      <c r="C127" s="36"/>
      <c r="D127" s="36"/>
      <c r="E127" s="5"/>
      <c r="F127" s="5">
        <f t="shared" si="5"/>
        <v>0</v>
      </c>
      <c r="G127" s="68"/>
      <c r="H127" s="74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>
      <c r="A128" s="1"/>
      <c r="B128" s="36"/>
      <c r="C128" s="36"/>
      <c r="D128" s="36"/>
      <c r="E128" s="5"/>
      <c r="F128" s="5">
        <f t="shared" si="5"/>
        <v>0</v>
      </c>
      <c r="G128" s="68"/>
      <c r="H128" s="74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>
      <c r="A129" s="1"/>
      <c r="B129" s="36"/>
      <c r="C129" s="36"/>
      <c r="D129" s="36"/>
      <c r="E129" s="5"/>
      <c r="F129" s="5">
        <f t="shared" si="5"/>
        <v>0</v>
      </c>
      <c r="G129" s="68"/>
      <c r="H129" s="74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>
      <c r="A130" s="1"/>
      <c r="B130" s="36"/>
      <c r="C130" s="36"/>
      <c r="D130" s="36"/>
      <c r="E130" s="5"/>
      <c r="F130" s="5">
        <f t="shared" si="5"/>
        <v>0</v>
      </c>
      <c r="G130" s="68"/>
      <c r="H130" s="74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>
      <c r="A131" s="1"/>
      <c r="B131" s="36"/>
      <c r="C131" s="36"/>
      <c r="D131" s="36"/>
      <c r="E131" s="5"/>
      <c r="F131" s="5">
        <f t="shared" si="5"/>
        <v>0</v>
      </c>
      <c r="G131" s="68"/>
      <c r="H131" s="74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>
      <c r="A132" s="1"/>
      <c r="B132" s="36"/>
      <c r="C132" s="36"/>
      <c r="D132" s="36"/>
      <c r="E132" s="5"/>
      <c r="F132" s="5">
        <f t="shared" si="5"/>
        <v>0</v>
      </c>
      <c r="G132" s="68"/>
      <c r="H132" s="74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>
      <c r="A133" s="1"/>
      <c r="B133" s="36"/>
      <c r="C133" s="36"/>
      <c r="D133" s="36"/>
      <c r="E133" s="5"/>
      <c r="F133" s="5">
        <f t="shared" si="5"/>
        <v>0</v>
      </c>
      <c r="G133" s="68"/>
      <c r="H133" s="74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>
      <c r="A134" s="1"/>
      <c r="B134" s="36"/>
      <c r="C134" s="36"/>
      <c r="D134" s="36"/>
      <c r="E134" s="5"/>
      <c r="F134" s="5">
        <f t="shared" si="5"/>
        <v>0</v>
      </c>
      <c r="G134" s="68"/>
      <c r="H134" s="74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>
      <c r="A135" s="1"/>
      <c r="B135" s="36"/>
      <c r="C135" s="36"/>
      <c r="D135" s="36"/>
      <c r="E135" s="5"/>
      <c r="F135" s="5">
        <f t="shared" si="5"/>
        <v>0</v>
      </c>
      <c r="G135" s="68"/>
      <c r="H135" s="74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>
      <c r="A136" s="1"/>
      <c r="B136" s="36"/>
      <c r="C136" s="36"/>
      <c r="D136" s="36"/>
      <c r="E136" s="5"/>
      <c r="F136" s="5">
        <f t="shared" si="5"/>
        <v>0</v>
      </c>
      <c r="G136" s="68"/>
      <c r="H136" s="74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>
      <c r="A137" s="1"/>
      <c r="B137" s="36"/>
      <c r="C137" s="36"/>
      <c r="D137" s="36"/>
      <c r="E137" s="5"/>
      <c r="F137" s="5">
        <f t="shared" si="5"/>
        <v>0</v>
      </c>
      <c r="G137" s="68"/>
      <c r="H137" s="74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>
      <c r="A138" s="1"/>
      <c r="B138" s="36"/>
      <c r="C138" s="36"/>
      <c r="D138" s="36"/>
      <c r="E138" s="5"/>
      <c r="F138" s="5">
        <f t="shared" si="5"/>
        <v>0</v>
      </c>
      <c r="G138" s="68"/>
      <c r="H138" s="74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>
      <c r="A139" s="1"/>
      <c r="B139" s="36"/>
      <c r="C139" s="36"/>
      <c r="D139" s="36"/>
      <c r="E139" s="5"/>
      <c r="F139" s="5">
        <f t="shared" si="5"/>
        <v>0</v>
      </c>
      <c r="G139" s="68"/>
      <c r="H139" s="74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>
      <c r="A140" s="1"/>
      <c r="B140" s="36"/>
      <c r="C140" s="36"/>
      <c r="D140" s="36"/>
      <c r="E140" s="5"/>
      <c r="F140" s="5">
        <f t="shared" si="5"/>
        <v>0</v>
      </c>
      <c r="G140" s="68"/>
      <c r="H140" s="74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>
      <c r="A141" s="1"/>
      <c r="B141" s="36"/>
      <c r="C141" s="36"/>
      <c r="D141" s="36"/>
      <c r="E141" s="5"/>
      <c r="F141" s="5">
        <f t="shared" si="5"/>
        <v>0</v>
      </c>
      <c r="G141" s="68"/>
      <c r="H141" s="74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>
      <c r="A142" s="1"/>
      <c r="B142" s="36"/>
      <c r="C142" s="36"/>
      <c r="D142" s="36"/>
      <c r="E142" s="5"/>
      <c r="F142" s="5">
        <f t="shared" si="5"/>
        <v>0</v>
      </c>
      <c r="G142" s="68"/>
      <c r="H142" s="74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>
      <c r="A143" s="1"/>
      <c r="B143" s="36"/>
      <c r="C143" s="36"/>
      <c r="D143" s="36"/>
      <c r="E143" s="5"/>
      <c r="F143" s="5">
        <f t="shared" si="5"/>
        <v>0</v>
      </c>
      <c r="G143" s="68"/>
      <c r="H143" s="74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>
      <c r="A144" s="1"/>
      <c r="B144" s="36"/>
      <c r="C144" s="36"/>
      <c r="D144" s="36"/>
      <c r="E144" s="5"/>
      <c r="F144" s="5">
        <f t="shared" ref="F144:F179" si="6">D144*E144</f>
        <v>0</v>
      </c>
      <c r="G144" s="68"/>
      <c r="H144" s="74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>
      <c r="A145" s="1"/>
      <c r="B145" s="36"/>
      <c r="C145" s="36"/>
      <c r="D145" s="36"/>
      <c r="E145" s="5"/>
      <c r="F145" s="5">
        <f t="shared" si="6"/>
        <v>0</v>
      </c>
      <c r="G145" s="68"/>
      <c r="H145" s="74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>
      <c r="A146" s="1"/>
      <c r="B146" s="36"/>
      <c r="C146" s="36"/>
      <c r="D146" s="36"/>
      <c r="E146" s="5"/>
      <c r="F146" s="5">
        <f t="shared" si="6"/>
        <v>0</v>
      </c>
      <c r="G146" s="68"/>
      <c r="H146" s="74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>
      <c r="A147" s="1"/>
      <c r="B147" s="36"/>
      <c r="C147" s="36"/>
      <c r="D147" s="36"/>
      <c r="E147" s="5"/>
      <c r="F147" s="5">
        <f t="shared" si="6"/>
        <v>0</v>
      </c>
      <c r="G147" s="68"/>
      <c r="H147" s="74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>
      <c r="A148" s="1"/>
      <c r="B148" s="36"/>
      <c r="C148" s="36"/>
      <c r="D148" s="36"/>
      <c r="E148" s="5"/>
      <c r="F148" s="5">
        <f t="shared" si="6"/>
        <v>0</v>
      </c>
      <c r="G148" s="68"/>
      <c r="H148" s="74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>
      <c r="A149" s="1"/>
      <c r="B149" s="36"/>
      <c r="C149" s="36"/>
      <c r="D149" s="36"/>
      <c r="E149" s="5"/>
      <c r="F149" s="5">
        <f t="shared" si="6"/>
        <v>0</v>
      </c>
      <c r="G149" s="68"/>
      <c r="H149" s="74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>
      <c r="A150" s="1"/>
      <c r="B150" s="36"/>
      <c r="C150" s="36"/>
      <c r="D150" s="36"/>
      <c r="E150" s="5"/>
      <c r="F150" s="5">
        <f t="shared" si="6"/>
        <v>0</v>
      </c>
      <c r="G150" s="68"/>
      <c r="H150" s="74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>
      <c r="A151" s="1"/>
      <c r="B151" s="36"/>
      <c r="C151" s="36"/>
      <c r="D151" s="36"/>
      <c r="E151" s="5"/>
      <c r="F151" s="5">
        <f t="shared" si="6"/>
        <v>0</v>
      </c>
      <c r="G151" s="68"/>
      <c r="H151" s="74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>
      <c r="A152" s="1"/>
      <c r="B152" s="36"/>
      <c r="C152" s="36"/>
      <c r="D152" s="36"/>
      <c r="E152" s="5"/>
      <c r="F152" s="5">
        <f t="shared" si="6"/>
        <v>0</v>
      </c>
      <c r="G152" s="68"/>
      <c r="H152" s="74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>
      <c r="A153" s="1"/>
      <c r="B153" s="36"/>
      <c r="C153" s="36"/>
      <c r="D153" s="36"/>
      <c r="E153" s="5"/>
      <c r="F153" s="5">
        <f t="shared" si="6"/>
        <v>0</v>
      </c>
      <c r="G153" s="68"/>
      <c r="H153" s="74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>
      <c r="A154" s="1"/>
      <c r="B154" s="36"/>
      <c r="C154" s="36"/>
      <c r="D154" s="36"/>
      <c r="E154" s="5"/>
      <c r="F154" s="5">
        <f t="shared" si="6"/>
        <v>0</v>
      </c>
      <c r="G154" s="68"/>
      <c r="H154" s="74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>
      <c r="A155" s="1"/>
      <c r="B155" s="36"/>
      <c r="C155" s="36"/>
      <c r="D155" s="36"/>
      <c r="E155" s="5"/>
      <c r="F155" s="5">
        <f t="shared" si="6"/>
        <v>0</v>
      </c>
      <c r="G155" s="68"/>
      <c r="H155" s="74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>
      <c r="A156" s="1"/>
      <c r="B156" s="36"/>
      <c r="C156" s="36"/>
      <c r="D156" s="36"/>
      <c r="E156" s="5"/>
      <c r="F156" s="5">
        <f t="shared" si="6"/>
        <v>0</v>
      </c>
      <c r="G156" s="68"/>
      <c r="H156" s="74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>
      <c r="A157" s="1"/>
      <c r="B157" s="36"/>
      <c r="C157" s="36"/>
      <c r="D157" s="36"/>
      <c r="E157" s="5"/>
      <c r="F157" s="5">
        <f t="shared" si="6"/>
        <v>0</v>
      </c>
      <c r="G157" s="68"/>
      <c r="H157" s="74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>
      <c r="A158" s="1"/>
      <c r="B158" s="36"/>
      <c r="C158" s="36"/>
      <c r="D158" s="36"/>
      <c r="E158" s="5"/>
      <c r="F158" s="5">
        <f t="shared" si="6"/>
        <v>0</v>
      </c>
      <c r="G158" s="68"/>
      <c r="H158" s="74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>
      <c r="A159" s="1"/>
      <c r="B159" s="36"/>
      <c r="C159" s="36"/>
      <c r="D159" s="36"/>
      <c r="E159" s="5"/>
      <c r="F159" s="5">
        <f t="shared" si="6"/>
        <v>0</v>
      </c>
      <c r="G159" s="68"/>
      <c r="H159" s="74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>
      <c r="A160" s="1"/>
      <c r="B160" s="36"/>
      <c r="C160" s="36"/>
      <c r="D160" s="36"/>
      <c r="E160" s="5"/>
      <c r="F160" s="5">
        <f t="shared" si="6"/>
        <v>0</v>
      </c>
      <c r="G160" s="68"/>
      <c r="H160" s="74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>
      <c r="A161" s="1"/>
      <c r="B161" s="36"/>
      <c r="C161" s="36"/>
      <c r="D161" s="36"/>
      <c r="E161" s="5"/>
      <c r="F161" s="5">
        <f t="shared" si="6"/>
        <v>0</v>
      </c>
      <c r="G161" s="68"/>
      <c r="H161" s="74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>
      <c r="A162" s="1"/>
      <c r="B162" s="36"/>
      <c r="C162" s="36"/>
      <c r="D162" s="36"/>
      <c r="E162" s="5"/>
      <c r="F162" s="5">
        <f t="shared" si="6"/>
        <v>0</v>
      </c>
      <c r="G162" s="68"/>
      <c r="H162" s="74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>
      <c r="A163" s="1"/>
      <c r="B163" s="36"/>
      <c r="C163" s="36"/>
      <c r="D163" s="36"/>
      <c r="E163" s="5"/>
      <c r="F163" s="5">
        <f t="shared" si="6"/>
        <v>0</v>
      </c>
      <c r="G163" s="68"/>
      <c r="H163" s="74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>
      <c r="A164" s="1"/>
      <c r="B164" s="36"/>
      <c r="C164" s="36"/>
      <c r="D164" s="36"/>
      <c r="E164" s="5"/>
      <c r="F164" s="5">
        <f t="shared" si="6"/>
        <v>0</v>
      </c>
      <c r="G164" s="68"/>
      <c r="H164" s="74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>
      <c r="A165" s="1"/>
      <c r="B165" s="36"/>
      <c r="C165" s="36"/>
      <c r="D165" s="36"/>
      <c r="E165" s="5"/>
      <c r="F165" s="5">
        <f t="shared" si="6"/>
        <v>0</v>
      </c>
      <c r="G165" s="68"/>
      <c r="H165" s="74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>
      <c r="A166" s="1"/>
      <c r="B166" s="36"/>
      <c r="C166" s="36"/>
      <c r="D166" s="36"/>
      <c r="E166" s="5"/>
      <c r="F166" s="5">
        <f t="shared" si="6"/>
        <v>0</v>
      </c>
      <c r="G166" s="68"/>
      <c r="H166" s="74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>
      <c r="A167" s="1"/>
      <c r="B167" s="36"/>
      <c r="C167" s="36"/>
      <c r="D167" s="36"/>
      <c r="E167" s="5"/>
      <c r="F167" s="5">
        <f t="shared" si="6"/>
        <v>0</v>
      </c>
      <c r="G167" s="68"/>
      <c r="H167" s="74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>
      <c r="A168" s="1"/>
      <c r="B168" s="36"/>
      <c r="C168" s="36"/>
      <c r="D168" s="36"/>
      <c r="E168" s="5"/>
      <c r="F168" s="5">
        <f t="shared" si="6"/>
        <v>0</v>
      </c>
      <c r="G168" s="68"/>
      <c r="H168" s="74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>
      <c r="A169" s="1"/>
      <c r="B169" s="36"/>
      <c r="C169" s="36"/>
      <c r="D169" s="36"/>
      <c r="E169" s="5"/>
      <c r="F169" s="5">
        <f t="shared" si="6"/>
        <v>0</v>
      </c>
      <c r="G169" s="68"/>
      <c r="H169" s="74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>
      <c r="A170" s="1"/>
      <c r="B170" s="36"/>
      <c r="C170" s="36"/>
      <c r="D170" s="36"/>
      <c r="E170" s="5"/>
      <c r="F170" s="5">
        <f t="shared" si="6"/>
        <v>0</v>
      </c>
      <c r="G170" s="68"/>
      <c r="H170" s="74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>
      <c r="A171" s="1"/>
      <c r="B171" s="36"/>
      <c r="C171" s="36"/>
      <c r="D171" s="36"/>
      <c r="E171" s="5"/>
      <c r="F171" s="5">
        <f t="shared" si="6"/>
        <v>0</v>
      </c>
      <c r="G171" s="68"/>
      <c r="H171" s="74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>
      <c r="A172" s="1"/>
      <c r="B172" s="36"/>
      <c r="C172" s="36"/>
      <c r="D172" s="36"/>
      <c r="E172" s="5"/>
      <c r="F172" s="5">
        <f t="shared" si="6"/>
        <v>0</v>
      </c>
      <c r="G172" s="68"/>
      <c r="H172" s="74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>
      <c r="A173" s="1"/>
      <c r="B173" s="36"/>
      <c r="C173" s="36"/>
      <c r="D173" s="36"/>
      <c r="E173" s="5"/>
      <c r="F173" s="5">
        <f t="shared" si="6"/>
        <v>0</v>
      </c>
      <c r="G173" s="68"/>
      <c r="H173" s="74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>
      <c r="A174" s="1"/>
      <c r="B174" s="36"/>
      <c r="C174" s="36"/>
      <c r="D174" s="36"/>
      <c r="E174" s="5"/>
      <c r="F174" s="5">
        <f t="shared" si="6"/>
        <v>0</v>
      </c>
      <c r="G174" s="68"/>
      <c r="H174" s="74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>
      <c r="A175" s="1"/>
      <c r="B175" s="36"/>
      <c r="C175" s="36"/>
      <c r="D175" s="36"/>
      <c r="E175" s="5"/>
      <c r="F175" s="5">
        <f t="shared" si="6"/>
        <v>0</v>
      </c>
      <c r="G175" s="68"/>
      <c r="H175" s="74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>
      <c r="A176" s="1"/>
      <c r="B176" s="36"/>
      <c r="C176" s="36"/>
      <c r="D176" s="36"/>
      <c r="E176" s="5"/>
      <c r="F176" s="5">
        <f t="shared" si="6"/>
        <v>0</v>
      </c>
      <c r="G176" s="68"/>
      <c r="H176" s="74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>
      <c r="A177" s="1"/>
      <c r="B177" s="36"/>
      <c r="C177" s="36"/>
      <c r="D177" s="36"/>
      <c r="E177" s="5"/>
      <c r="F177" s="5">
        <f t="shared" si="6"/>
        <v>0</v>
      </c>
      <c r="G177" s="68"/>
      <c r="H177" s="74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>
      <c r="A178" s="1"/>
      <c r="B178" s="36"/>
      <c r="C178" s="36"/>
      <c r="D178" s="36"/>
      <c r="E178" s="5"/>
      <c r="F178" s="5">
        <f t="shared" si="6"/>
        <v>0</v>
      </c>
      <c r="G178" s="68"/>
      <c r="H178" s="74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>
      <c r="A179" s="1"/>
      <c r="B179" s="36"/>
      <c r="C179" s="36"/>
      <c r="D179" s="36"/>
      <c r="E179" s="5"/>
      <c r="F179" s="5">
        <f t="shared" si="6"/>
        <v>0</v>
      </c>
      <c r="G179" s="68"/>
      <c r="H179" s="74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1:19"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9:19"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9:19"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9:19"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9:19"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9:19"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9:19"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9:19"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9:19"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9:19"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9:19"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9:19"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9:19"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9:19"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9:19"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9:19"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9:19"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9:19"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9:19"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9:19"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9:19"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spans="9:19"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spans="9:19"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spans="9:19"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9:19"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spans="9:19"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spans="9:19"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9:19"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9:19"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spans="9:19"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9:19"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9:19"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spans="9:19"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</row>
    <row r="225" spans="9:19"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  <row r="226" spans="9:19"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</row>
    <row r="227" spans="9:19"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</row>
    <row r="228" spans="9:19"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</row>
    <row r="229" spans="9:19"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spans="9:19"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</row>
    <row r="231" spans="9:19"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spans="9:19"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</row>
    <row r="233" spans="9:19"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spans="9:19"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</row>
    <row r="235" spans="9:19"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9:19"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9:19"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spans="9:19"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</row>
    <row r="239" spans="9:19"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9:19"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spans="9:19"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spans="9:19"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spans="9:19"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9:19"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9:19"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9:19"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spans="9:19"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9:19"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spans="9:19"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9:19"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spans="9:19"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9:19"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spans="9:19"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9:19"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spans="9:19"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9:19"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9:19"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9:19"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spans="9:19"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9:19"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</row>
    <row r="261" spans="9:19"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spans="9:19"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</row>
    <row r="263" spans="9:19"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spans="9:19"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</row>
    <row r="265" spans="9:19"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9:19"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9:19"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9:19"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9:19"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9:19"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9:19"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spans="9:19"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spans="9:19"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spans="9:19"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spans="9:19"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spans="9:19"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</row>
    <row r="277" spans="9:19"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9:19"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spans="9:19"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spans="9:19"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spans="9:19"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spans="9:19"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</row>
    <row r="283" spans="9:19"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spans="9:19"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</row>
    <row r="285" spans="9:19"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9:19"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spans="9:19"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spans="9:19"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</row>
    <row r="289" spans="9:19"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9:19"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</row>
    <row r="291" spans="9:19"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9:19"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spans="9:19"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9:19"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</row>
    <row r="295" spans="9:19"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9:19"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</row>
    <row r="297" spans="9:19"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9:19"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spans="9:19"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spans="9:19"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spans="9:19"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9:19"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</row>
    <row r="303" spans="9:19"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spans="9:19"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9:19"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9:19"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</row>
    <row r="307" spans="9:19"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spans="9:19"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</row>
    <row r="309" spans="9:19"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9:19"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spans="9:19"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9:19"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</row>
    <row r="313" spans="9:19"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spans="9:19"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</row>
    <row r="315" spans="9:19"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spans="9:19"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</row>
    <row r="317" spans="9:19"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spans="9:19"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9:19"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9:19"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</row>
    <row r="321" spans="9:19"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9:19"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</row>
    <row r="323" spans="9:19"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spans="9:19"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</row>
    <row r="325" spans="9:19"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spans="9:19"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</row>
    <row r="327" spans="9:19"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spans="9:19"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</row>
    <row r="329" spans="9:19"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spans="9:19"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</row>
    <row r="331" spans="9:19"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spans="9:19"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</row>
    <row r="333" spans="9:19"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spans="9:19"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spans="9:19"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9:19"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</row>
    <row r="337" spans="9:19"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9:19"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</row>
    <row r="339" spans="9:19"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spans="9:19"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</row>
    <row r="341" spans="9:19"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spans="9:19"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</row>
    <row r="343" spans="9:19"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9:19"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</row>
    <row r="345" spans="9:19"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spans="9:19"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</row>
    <row r="347" spans="9:19"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spans="9:19"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</row>
    <row r="349" spans="9:19"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spans="9:19"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</row>
    <row r="351" spans="9:19"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spans="9:19"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</row>
    <row r="353" spans="9:19"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spans="9:19"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</row>
    <row r="355" spans="9:19"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spans="9:19"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</row>
    <row r="357" spans="9:19"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spans="9:19"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</row>
    <row r="359" spans="9:19"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9:19"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</row>
    <row r="361" spans="9:19"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spans="9:19"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</row>
    <row r="363" spans="9:19"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</row>
    <row r="364" spans="9:19"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</row>
    <row r="365" spans="9:19"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</row>
    <row r="366" spans="9:19"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</row>
    <row r="367" spans="9:19"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</row>
    <row r="368" spans="9:19"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</row>
    <row r="369" spans="9:19"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</row>
    <row r="370" spans="9:19"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</row>
    <row r="371" spans="9:19"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</row>
    <row r="372" spans="9:19"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</row>
    <row r="373" spans="9:19"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</row>
    <row r="374" spans="9:19"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</row>
    <row r="375" spans="9:19"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</row>
    <row r="376" spans="9:19"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</row>
    <row r="377" spans="9:19"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</row>
    <row r="378" spans="9:19"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</row>
    <row r="379" spans="9:19"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</row>
    <row r="380" spans="9:19"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</row>
    <row r="381" spans="9:19"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</row>
    <row r="382" spans="9:19"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</row>
    <row r="383" spans="9:19"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</row>
    <row r="384" spans="9:19"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</row>
    <row r="385" spans="9:19"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</row>
    <row r="386" spans="9:19"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</row>
    <row r="387" spans="9:19"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</row>
    <row r="388" spans="9:19"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</row>
    <row r="389" spans="9:19"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</row>
    <row r="390" spans="9:19"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</row>
    <row r="391" spans="9:19"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</row>
    <row r="392" spans="9:19"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</row>
    <row r="393" spans="9:19"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</row>
    <row r="394" spans="9:19"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</row>
    <row r="395" spans="9:19"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spans="9:19"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</row>
    <row r="397" spans="9:19"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</row>
    <row r="398" spans="9:19"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</row>
    <row r="399" spans="9:19"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</row>
    <row r="400" spans="9:19"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</row>
    <row r="401" spans="9:19"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</row>
    <row r="402" spans="9:19"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</row>
    <row r="403" spans="9:19"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</row>
    <row r="404" spans="9:19"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</row>
    <row r="405" spans="9:19"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</row>
    <row r="406" spans="9:19"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</row>
    <row r="407" spans="9:19"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</row>
    <row r="408" spans="9:19"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</row>
    <row r="409" spans="9:19"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</row>
    <row r="410" spans="9:19"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</row>
    <row r="411" spans="9:19"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</row>
    <row r="412" spans="9:19"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</row>
    <row r="413" spans="9:19"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</row>
    <row r="414" spans="9:19"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</row>
    <row r="415" spans="9:19"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</row>
    <row r="416" spans="9:19"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</row>
    <row r="417" spans="9:19"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</row>
    <row r="418" spans="9:19"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</row>
    <row r="419" spans="9:19"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</row>
    <row r="420" spans="9:19"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</row>
    <row r="421" spans="9:19"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</row>
    <row r="422" spans="9:19"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</row>
    <row r="423" spans="9:19"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</row>
    <row r="424" spans="9:19"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</row>
    <row r="425" spans="9:19"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</row>
    <row r="426" spans="9:19"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</row>
    <row r="427" spans="9:19"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</row>
    <row r="428" spans="9:19"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</row>
    <row r="429" spans="9:19"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</row>
    <row r="430" spans="9:19"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</row>
    <row r="431" spans="9:19"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</row>
    <row r="432" spans="9:19"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</row>
    <row r="433" spans="9:19"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</row>
    <row r="434" spans="9:19"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</row>
    <row r="435" spans="9:19"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</row>
    <row r="436" spans="9:19"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</row>
    <row r="437" spans="9:19"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</row>
    <row r="438" spans="9:19"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</row>
    <row r="439" spans="9:19"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</row>
    <row r="440" spans="9:19"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</row>
    <row r="441" spans="9:19"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</row>
    <row r="442" spans="9:19"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</row>
    <row r="443" spans="9:19"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</row>
    <row r="444" spans="9:19"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</row>
    <row r="445" spans="9:19"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</row>
    <row r="446" spans="9:19"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</row>
    <row r="447" spans="9:19"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</row>
    <row r="448" spans="9:19"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</row>
    <row r="449" spans="9:19"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</row>
    <row r="450" spans="9:19"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</row>
    <row r="451" spans="9:19"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</row>
    <row r="452" spans="9:19"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</row>
    <row r="453" spans="9:19"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</row>
    <row r="454" spans="9:19"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</row>
    <row r="455" spans="9:19"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</row>
    <row r="456" spans="9:19"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</row>
    <row r="457" spans="9:19"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</row>
    <row r="458" spans="9:19"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</row>
    <row r="459" spans="9:19"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</row>
    <row r="460" spans="9:19"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</row>
    <row r="461" spans="9:19"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</row>
    <row r="462" spans="9:19"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</row>
    <row r="463" spans="9:19"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</row>
    <row r="464" spans="9:19"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</row>
    <row r="465" spans="9:19"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</row>
    <row r="466" spans="9:19"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</row>
    <row r="467" spans="9:19"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</row>
    <row r="468" spans="9:19"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</row>
    <row r="469" spans="9:19"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</row>
    <row r="470" spans="9:19"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</row>
    <row r="471" spans="9:19"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</row>
    <row r="472" spans="9:19"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</row>
    <row r="473" spans="9:19"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</row>
    <row r="474" spans="9:19"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</row>
    <row r="475" spans="9:19"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</row>
    <row r="476" spans="9:19"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</row>
    <row r="477" spans="9:19"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</row>
    <row r="478" spans="9:19"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</row>
    <row r="479" spans="9:19"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</row>
    <row r="480" spans="9:19"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</row>
    <row r="481" spans="9:19"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</row>
    <row r="482" spans="9:19"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</row>
    <row r="483" spans="9:19"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</row>
    <row r="484" spans="9:19"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</row>
    <row r="485" spans="9:19"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</row>
    <row r="486" spans="9:19"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</row>
    <row r="487" spans="9:19"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</row>
    <row r="488" spans="9:19"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</row>
    <row r="489" spans="9:19"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</row>
    <row r="490" spans="9:19"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</row>
    <row r="491" spans="9:19"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</row>
    <row r="492" spans="9:19"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</row>
    <row r="493" spans="9:19"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</row>
    <row r="494" spans="9:19"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</row>
    <row r="495" spans="9:19"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</row>
    <row r="496" spans="9:19"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</row>
    <row r="497" spans="9:19"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</row>
    <row r="498" spans="9:19"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</row>
    <row r="499" spans="9:19"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</row>
    <row r="500" spans="9:19"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</row>
    <row r="501" spans="9:19"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9:19"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</row>
    <row r="503" spans="9:19"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9:19"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</row>
    <row r="505" spans="9:19"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9:19"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spans="9:19"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9:19"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</row>
    <row r="509" spans="9:19"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9:19"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</row>
    <row r="511" spans="9:19"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9:19"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</row>
    <row r="513" spans="9:19"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9:19"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</row>
    <row r="515" spans="9:19"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9:19"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</row>
    <row r="517" spans="9:19"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9:19"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</row>
    <row r="519" spans="9:19"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spans="9:19"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</row>
    <row r="521" spans="9:19"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9:19"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</row>
    <row r="523" spans="9:19"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9:19"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</row>
    <row r="525" spans="9:19"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9:19"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</row>
    <row r="527" spans="9:19"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9:19"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spans="9:19"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9:19"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</row>
    <row r="531" spans="9:19"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9:19"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</row>
    <row r="533" spans="9:19"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9:19"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spans="9:19"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9:19"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9:19"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9:19"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spans="9:19"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9:19"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spans="9:19"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9:19"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</row>
    <row r="543" spans="9:19"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spans="9:19"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</row>
    <row r="545" spans="9:19"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spans="9:19"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</row>
    <row r="547" spans="9:19"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spans="9:19"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</row>
    <row r="549" spans="9:19"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spans="9:19"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spans="9:19"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9:19"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</row>
    <row r="553" spans="9:19"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spans="9:19"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</row>
    <row r="555" spans="9:19"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spans="9:19"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</row>
    <row r="557" spans="9:19"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spans="9:19"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</row>
    <row r="559" spans="9:19"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spans="9:19"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</row>
    <row r="561" spans="9:19"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spans="9:19"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</row>
    <row r="563" spans="9:19"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spans="9:19"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</row>
    <row r="565" spans="9:19"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spans="9:19"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</row>
    <row r="567" spans="9:19"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spans="9:19"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</row>
    <row r="569" spans="9:19"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spans="9:19"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</row>
    <row r="571" spans="9:19"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spans="9:19"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</row>
    <row r="573" spans="9:19"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spans="9:19"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spans="9:19"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spans="9:19"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spans="9:19"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spans="9:19"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</row>
    <row r="579" spans="9:19"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spans="9:19"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</row>
    <row r="581" spans="9:19"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9:19"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</row>
    <row r="583" spans="9:19"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spans="9:19"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</row>
    <row r="585" spans="9:19"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spans="9:19"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</row>
    <row r="587" spans="9:19"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spans="9:19"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</row>
    <row r="589" spans="9:19"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spans="9:19"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</row>
    <row r="591" spans="9:19"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spans="9:19"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</row>
    <row r="593" spans="9:19"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9:19"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</row>
    <row r="595" spans="9:19"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spans="9:19"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spans="9:19"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spans="9:19"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</row>
    <row r="599" spans="9:19"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spans="9:19"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</row>
    <row r="601" spans="9:19"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spans="9:19"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</row>
    <row r="603" spans="9:19"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spans="9:19"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</row>
    <row r="605" spans="9:19"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spans="9:19"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</row>
    <row r="607" spans="9:19"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spans="9:19"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</row>
    <row r="609" spans="9:19"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spans="9:19"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</row>
    <row r="611" spans="9:19"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spans="9:19"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</row>
    <row r="613" spans="9:19"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spans="9:19"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</row>
    <row r="615" spans="9:19"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spans="9:19"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</row>
    <row r="617" spans="9:19"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spans="9:19"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</row>
    <row r="619" spans="9:19"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spans="9:19"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</row>
    <row r="621" spans="9:19"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spans="9:19"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</row>
    <row r="623" spans="9:19"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spans="9:19"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</row>
    <row r="625" spans="9:19"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spans="9:19"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</row>
    <row r="627" spans="9:19"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spans="9:19"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</row>
    <row r="629" spans="9:19"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spans="9:19"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</row>
    <row r="631" spans="9:19"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spans="9:19"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</row>
    <row r="633" spans="9:19"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spans="9:19"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</row>
    <row r="635" spans="9:19"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spans="9:19"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</row>
    <row r="637" spans="9:19"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spans="9:19"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</row>
    <row r="639" spans="9:19"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spans="9:19"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</row>
    <row r="641" spans="9:19"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spans="9:19"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</row>
    <row r="643" spans="9:19"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spans="9:19"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</row>
    <row r="645" spans="9:19"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spans="9:19"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</row>
    <row r="647" spans="9:19"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spans="9:19"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</row>
    <row r="649" spans="9:19"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spans="9:19"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</row>
    <row r="651" spans="9:19"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spans="9:19"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</row>
    <row r="653" spans="9:19"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spans="9:19"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</row>
    <row r="655" spans="9:19"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spans="9:19"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</row>
    <row r="657" spans="9:19"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spans="9:19"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</row>
    <row r="659" spans="9:19"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spans="9:19"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</row>
    <row r="661" spans="9:19"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spans="9:19"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</row>
    <row r="663" spans="9:19"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spans="9:19"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</row>
    <row r="665" spans="9:19"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spans="9:19"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</row>
    <row r="667" spans="9:19"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spans="9:19"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</row>
    <row r="669" spans="9:19"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spans="9:19"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</row>
    <row r="671" spans="9:19"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spans="9:19"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</row>
    <row r="673" spans="9:19"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spans="9:19"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</row>
    <row r="675" spans="9:19"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spans="9:19"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</row>
    <row r="677" spans="9:19"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spans="9:19"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</row>
    <row r="679" spans="9:19"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spans="9:19"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</row>
    <row r="681" spans="9:19"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spans="9:19"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</row>
    <row r="683" spans="9:19"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spans="9:19"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</row>
    <row r="685" spans="9:19"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spans="9:19"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</row>
    <row r="687" spans="9:19"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spans="9:19"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</row>
    <row r="689" spans="9:19"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spans="9:19"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</row>
    <row r="691" spans="9:19"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</row>
    <row r="692" spans="9:19"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</row>
    <row r="693" spans="9:19"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</row>
    <row r="694" spans="9:19"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</row>
    <row r="695" spans="9:19"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</row>
    <row r="696" spans="9:19"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</row>
    <row r="697" spans="9:19"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</row>
    <row r="698" spans="9:19"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</row>
    <row r="699" spans="9:19"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</row>
    <row r="700" spans="9:19"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</row>
    <row r="701" spans="9:19"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</row>
    <row r="702" spans="9:19"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</row>
    <row r="703" spans="9:19"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</row>
    <row r="704" spans="9:19"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</row>
    <row r="705" spans="9:19"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</row>
    <row r="706" spans="9:19"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</row>
    <row r="707" spans="9:19"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</row>
    <row r="708" spans="9:19"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</row>
    <row r="709" spans="9:19"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</row>
    <row r="710" spans="9:19"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</row>
    <row r="711" spans="9:19"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</row>
    <row r="712" spans="9:19"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</row>
    <row r="713" spans="9:19"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</row>
    <row r="714" spans="9:19"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</row>
    <row r="715" spans="9:19"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</row>
    <row r="716" spans="9:19"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</row>
    <row r="717" spans="9:19"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</row>
    <row r="718" spans="9:19"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</row>
    <row r="719" spans="9:19"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</row>
    <row r="720" spans="9:19"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</row>
    <row r="721" spans="9:19"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</row>
    <row r="722" spans="9:19"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</row>
    <row r="723" spans="9:19"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</row>
    <row r="724" spans="9:19"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</row>
    <row r="725" spans="9:19"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</row>
    <row r="726" spans="9:19"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</row>
    <row r="727" spans="9:19"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</row>
    <row r="728" spans="9:19"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</row>
    <row r="729" spans="9:19"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</row>
    <row r="730" spans="9:19"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</row>
    <row r="731" spans="9:19"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</row>
    <row r="732" spans="9:19"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</row>
    <row r="733" spans="9:19"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</row>
    <row r="734" spans="9:19"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</row>
    <row r="735" spans="9:19"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spans="9:19"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</row>
    <row r="737" spans="9:19"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</row>
    <row r="738" spans="9:19"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</row>
    <row r="739" spans="9:19"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spans="9:19"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</row>
    <row r="741" spans="9:19"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</row>
    <row r="742" spans="9:19"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</row>
    <row r="743" spans="9:19"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</row>
    <row r="744" spans="9:19"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</row>
    <row r="745" spans="9:19"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</row>
    <row r="746" spans="9:19"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</row>
    <row r="747" spans="9:19"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spans="9:19"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</row>
    <row r="749" spans="9:19"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</row>
    <row r="750" spans="9:19"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</row>
    <row r="751" spans="9:19"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</row>
    <row r="752" spans="9:19"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</row>
    <row r="753" spans="9:19"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</row>
    <row r="754" spans="9:19"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</row>
    <row r="755" spans="9:19"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</row>
    <row r="756" spans="9:19"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</row>
    <row r="757" spans="9:19"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</row>
    <row r="758" spans="9:19"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</row>
    <row r="759" spans="9:19"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</row>
    <row r="760" spans="9:19"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</row>
    <row r="761" spans="9:19"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</row>
    <row r="762" spans="9:19"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</row>
    <row r="763" spans="9:19"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</row>
    <row r="764" spans="9:19"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</row>
    <row r="765" spans="9:19"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</row>
    <row r="766" spans="9:19"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</row>
    <row r="767" spans="9:19"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</row>
    <row r="768" spans="9:19"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</row>
    <row r="769" spans="9:19"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</row>
    <row r="770" spans="9:19"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</row>
    <row r="771" spans="9:19"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</row>
    <row r="772" spans="9:19"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</row>
    <row r="773" spans="9:19"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</row>
    <row r="774" spans="9:19"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</row>
    <row r="775" spans="9:19"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</row>
    <row r="776" spans="9:19"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</row>
    <row r="777" spans="9:19"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</row>
    <row r="778" spans="9:19"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</row>
    <row r="779" spans="9:19"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</row>
    <row r="780" spans="9:19"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</row>
    <row r="781" spans="9:19"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</row>
    <row r="782" spans="9:19"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</row>
    <row r="783" spans="9:19"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</row>
    <row r="784" spans="9:19"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</row>
    <row r="785" spans="9:19"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</row>
    <row r="786" spans="9:19"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</row>
    <row r="787" spans="9:19"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</row>
    <row r="788" spans="9:19"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</row>
    <row r="789" spans="9:19"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</row>
    <row r="790" spans="9:19"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</row>
    <row r="791" spans="9:19"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</row>
    <row r="792" spans="9:19"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</row>
    <row r="793" spans="9:19"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</row>
    <row r="794" spans="9:19"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</row>
    <row r="795" spans="9:19"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</row>
    <row r="796" spans="9:19"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</row>
    <row r="797" spans="9:19"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</row>
    <row r="798" spans="9:19"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</row>
    <row r="799" spans="9:19"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</row>
    <row r="800" spans="9:19"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</row>
    <row r="801" spans="9:19"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</row>
    <row r="802" spans="9:19"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</row>
    <row r="803" spans="9:19"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</row>
    <row r="804" spans="9:19"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</row>
    <row r="805" spans="9:19"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</row>
    <row r="806" spans="9:19"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</row>
    <row r="807" spans="9:19"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</row>
    <row r="808" spans="9:19"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</row>
    <row r="809" spans="9:19"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</row>
    <row r="810" spans="9:19"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</row>
    <row r="811" spans="9:19"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</row>
    <row r="812" spans="9:19"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</row>
    <row r="813" spans="9:19"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</row>
    <row r="814" spans="9:19"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</row>
    <row r="815" spans="9:19"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</row>
    <row r="816" spans="9:19"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</row>
    <row r="817" spans="9:19"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</row>
    <row r="818" spans="9:19"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</row>
    <row r="819" spans="9:19"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</row>
    <row r="820" spans="9:19"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</row>
    <row r="821" spans="9:19"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</row>
    <row r="822" spans="9:19"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</row>
    <row r="823" spans="9:19"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</row>
    <row r="824" spans="9:19"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</row>
    <row r="825" spans="9:19"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</row>
    <row r="826" spans="9:19"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</row>
    <row r="827" spans="9:19"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</row>
    <row r="828" spans="9:19"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</row>
    <row r="829" spans="9:19"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</row>
    <row r="830" spans="9:19"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</row>
    <row r="831" spans="9:19"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</row>
    <row r="832" spans="9:19"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</row>
    <row r="833" spans="9:19"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</row>
    <row r="834" spans="9:19"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</row>
    <row r="835" spans="9:19"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</row>
    <row r="836" spans="9:19"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</row>
    <row r="837" spans="9:19"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</row>
    <row r="838" spans="9:19"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</row>
    <row r="839" spans="9:19"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</row>
    <row r="840" spans="9:19"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</row>
    <row r="841" spans="9:19"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</row>
    <row r="842" spans="9:19"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</row>
    <row r="843" spans="9:19"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</row>
    <row r="844" spans="9:19"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</row>
    <row r="845" spans="9:19"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</row>
    <row r="846" spans="9:19"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</row>
    <row r="847" spans="9:19"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</row>
    <row r="848" spans="9:19"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</row>
    <row r="849" spans="9:19"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</row>
    <row r="850" spans="9:19"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</row>
    <row r="851" spans="9:19"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</row>
    <row r="852" spans="9:19"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</row>
    <row r="853" spans="9:19"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</row>
    <row r="854" spans="9:19"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</row>
    <row r="855" spans="9:19"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</row>
    <row r="856" spans="9:19"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</row>
    <row r="857" spans="9:19"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</row>
    <row r="858" spans="9:19"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</row>
    <row r="859" spans="9:19"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</row>
    <row r="860" spans="9:19"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</row>
    <row r="861" spans="9:19"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</row>
    <row r="862" spans="9:19"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</row>
    <row r="863" spans="9:19"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</row>
    <row r="864" spans="9:19"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</row>
    <row r="865" spans="9:19"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</row>
    <row r="866" spans="9:19"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</row>
    <row r="867" spans="9:19"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</row>
    <row r="868" spans="9:19"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</row>
    <row r="869" spans="9:19"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</row>
    <row r="870" spans="9:19"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</row>
    <row r="871" spans="9:19"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</row>
    <row r="872" spans="9:19"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</row>
    <row r="873" spans="9:19"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</row>
    <row r="874" spans="9:19"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</row>
    <row r="875" spans="9:19"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</row>
    <row r="876" spans="9:19"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</row>
    <row r="877" spans="9:19"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</row>
    <row r="878" spans="9:19"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</row>
    <row r="879" spans="9:19"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</row>
    <row r="880" spans="9:19"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</row>
    <row r="881" spans="9:19"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</row>
    <row r="882" spans="9:19"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</row>
    <row r="883" spans="9:19"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</row>
    <row r="884" spans="9:19"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</row>
    <row r="885" spans="9:19"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</row>
    <row r="886" spans="9:19"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</row>
    <row r="887" spans="9:19"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</row>
    <row r="888" spans="9:19"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</row>
    <row r="889" spans="9:19"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</row>
    <row r="890" spans="9:19"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</row>
    <row r="891" spans="9:19"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</row>
    <row r="892" spans="9:19"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</row>
    <row r="893" spans="9:19"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</row>
    <row r="894" spans="9:19"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</row>
    <row r="895" spans="9:19"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</row>
    <row r="896" spans="9:19"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</row>
    <row r="897" spans="9:19"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</row>
    <row r="898" spans="9:19"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</row>
    <row r="899" spans="9:19"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</row>
    <row r="900" spans="9:19"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</row>
    <row r="901" spans="9:19"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</row>
    <row r="902" spans="9:19"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</row>
    <row r="903" spans="9:19"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</row>
    <row r="904" spans="9:19"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</row>
    <row r="905" spans="9:19"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</row>
    <row r="906" spans="9:19"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</row>
    <row r="907" spans="9:19"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</row>
    <row r="908" spans="9:19"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</row>
    <row r="909" spans="9:19"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</row>
    <row r="910" spans="9:19"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</row>
    <row r="911" spans="9:19"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</row>
    <row r="912" spans="9:19"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</row>
    <row r="913" spans="9:19"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</row>
    <row r="914" spans="9:19"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</row>
    <row r="915" spans="9:19"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</row>
    <row r="916" spans="9:19"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</row>
    <row r="917" spans="9:19"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</row>
    <row r="918" spans="9:19"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</row>
    <row r="919" spans="9:19"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</row>
    <row r="920" spans="9:19"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</row>
    <row r="921" spans="9:19"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</row>
    <row r="922" spans="9:19"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</row>
    <row r="923" spans="9:19"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</row>
    <row r="924" spans="9:19"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</row>
    <row r="925" spans="9:19"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</row>
    <row r="926" spans="9:19"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</row>
    <row r="927" spans="9:19"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</row>
    <row r="928" spans="9:19"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</row>
    <row r="929" spans="9:19"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</row>
    <row r="930" spans="9:19"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</row>
    <row r="931" spans="9:19"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</row>
    <row r="932" spans="9:19"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</row>
    <row r="933" spans="9:19"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</row>
    <row r="934" spans="9:19"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</row>
    <row r="935" spans="9:19"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</row>
    <row r="936" spans="9:19"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</row>
    <row r="937" spans="9:19"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</row>
    <row r="938" spans="9:19"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</row>
    <row r="939" spans="9:19"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</row>
    <row r="940" spans="9:19"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</row>
    <row r="941" spans="9:19"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</row>
    <row r="942" spans="9:19"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</row>
    <row r="943" spans="9:19"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</row>
    <row r="944" spans="9:19"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</row>
    <row r="945" spans="9:19"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</row>
    <row r="946" spans="9:19"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</row>
    <row r="947" spans="9:19"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</row>
    <row r="948" spans="9:19"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</row>
    <row r="949" spans="9:19"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</row>
    <row r="950" spans="9:19"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</row>
    <row r="951" spans="9:19"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</row>
    <row r="952" spans="9:19"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</row>
    <row r="953" spans="9:19"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</row>
    <row r="954" spans="9:19"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</row>
    <row r="955" spans="9:19"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</row>
    <row r="956" spans="9:19"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</row>
    <row r="957" spans="9:19"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</row>
    <row r="958" spans="9:19"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</row>
    <row r="959" spans="9:19"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</row>
    <row r="960" spans="9:19"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</row>
    <row r="961" spans="9:19"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</row>
    <row r="962" spans="9:19"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</row>
    <row r="963" spans="9:19"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</row>
    <row r="964" spans="9:19"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</row>
    <row r="965" spans="9:19"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</row>
    <row r="966" spans="9:19"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</row>
    <row r="967" spans="9:19"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</row>
    <row r="968" spans="9:19"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</row>
    <row r="969" spans="9:19"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</row>
    <row r="970" spans="9:19"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</row>
    <row r="971" spans="9:19"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</row>
    <row r="972" spans="9:19"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</row>
    <row r="973" spans="9:19"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</row>
    <row r="974" spans="9:19"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</row>
    <row r="975" spans="9:19"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</row>
    <row r="976" spans="9:19"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</row>
    <row r="977" spans="9:19"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</row>
    <row r="978" spans="9:19"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</row>
    <row r="979" spans="9:19"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</row>
    <row r="980" spans="9:19"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</row>
    <row r="981" spans="9:19"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</row>
    <row r="982" spans="9:19"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</row>
    <row r="983" spans="9:19"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</row>
    <row r="984" spans="9:19"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</row>
    <row r="985" spans="9:19"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</row>
    <row r="986" spans="9:19"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</row>
    <row r="987" spans="9:19"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</row>
    <row r="988" spans="9:19"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</row>
    <row r="989" spans="9:19"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</row>
    <row r="990" spans="9:19"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</row>
    <row r="991" spans="9:19"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</row>
    <row r="992" spans="9:19"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</row>
    <row r="993" spans="9:19"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</row>
    <row r="994" spans="9:19"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</row>
    <row r="995" spans="9:19"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</row>
    <row r="996" spans="9:19"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</row>
    <row r="997" spans="9:19"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</row>
    <row r="998" spans="9:19"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</row>
    <row r="999" spans="9:19"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</row>
    <row r="1000" spans="9:19"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</row>
    <row r="1001" spans="9:19"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</row>
    <row r="1002" spans="9:19"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</row>
    <row r="1003" spans="9:19"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</row>
    <row r="1004" spans="9:19"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</row>
    <row r="1005" spans="9:19"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</row>
    <row r="1006" spans="9:19"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</row>
    <row r="1007" spans="9:19"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</row>
    <row r="1008" spans="9:19"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</row>
    <row r="1009" spans="9:19"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</row>
    <row r="1010" spans="9:19"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</row>
    <row r="1011" spans="9:19"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</row>
    <row r="1012" spans="9:19"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</row>
    <row r="1013" spans="9:19"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</row>
    <row r="1014" spans="9:19"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</row>
    <row r="1015" spans="9:19"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</row>
    <row r="1016" spans="9:19"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</row>
    <row r="1017" spans="9:19"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</row>
    <row r="1018" spans="9:19"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</row>
    <row r="1019" spans="9:19"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</row>
    <row r="1020" spans="9:19"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</row>
    <row r="1021" spans="9:19"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</row>
    <row r="1022" spans="9:19"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</row>
    <row r="1023" spans="9:19"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</row>
    <row r="1024" spans="9:19"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</row>
    <row r="1025" spans="9:19"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</row>
    <row r="1026" spans="9:19"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</row>
    <row r="1027" spans="9:19"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</row>
    <row r="1028" spans="9:19"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</row>
    <row r="1029" spans="9:19"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</row>
    <row r="1030" spans="9:19"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</row>
    <row r="1031" spans="9:19"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</row>
    <row r="1032" spans="9:19"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</row>
    <row r="1033" spans="9:19"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</row>
    <row r="1034" spans="9:19"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</row>
    <row r="1035" spans="9:19"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</row>
    <row r="1036" spans="9:19"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</row>
    <row r="1037" spans="9:19"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</row>
    <row r="1038" spans="9:19"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</row>
    <row r="1039" spans="9:19"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</row>
    <row r="1040" spans="9:19"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</row>
    <row r="1041" spans="9:19"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</row>
    <row r="1042" spans="9:19"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</row>
    <row r="1043" spans="9:19"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</row>
    <row r="1044" spans="9:19"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</row>
    <row r="1045" spans="9:19"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</row>
    <row r="1046" spans="9:19"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</row>
    <row r="1047" spans="9:19"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</row>
    <row r="1048" spans="9:19"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</row>
    <row r="1049" spans="9:19"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</row>
    <row r="1050" spans="9:19"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</row>
    <row r="1051" spans="9:19"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</row>
    <row r="1052" spans="9:19"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</row>
    <row r="1053" spans="9:19"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</row>
    <row r="1054" spans="9:19"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</row>
    <row r="1055" spans="9:19"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</row>
    <row r="1056" spans="9:19"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</row>
    <row r="1057" spans="9:19"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</row>
    <row r="1058" spans="9:19"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</row>
    <row r="1059" spans="9:19"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</row>
    <row r="1060" spans="9:19"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</row>
    <row r="1061" spans="9:19"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</row>
    <row r="1062" spans="9:19"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</row>
    <row r="1063" spans="9:19"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</row>
    <row r="1064" spans="9:19"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</row>
    <row r="1065" spans="9:19"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</row>
    <row r="1066" spans="9:19"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</row>
    <row r="1067" spans="9:19"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</row>
    <row r="1068" spans="9:19"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</row>
    <row r="1069" spans="9:19"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</row>
    <row r="1070" spans="9:19"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</row>
    <row r="1071" spans="9:19"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</row>
    <row r="1072" spans="9:19"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</row>
    <row r="1073" spans="9:19"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</row>
    <row r="1074" spans="9:19"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</row>
    <row r="1075" spans="9:19"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</row>
    <row r="1076" spans="9:19"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</row>
    <row r="1077" spans="9:19"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</row>
    <row r="1078" spans="9:19"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</row>
    <row r="1079" spans="9:19"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</row>
    <row r="1080" spans="9:19"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</row>
    <row r="1081" spans="9:19"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</row>
    <row r="1082" spans="9:19"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</row>
    <row r="1083" spans="9:19"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</row>
    <row r="1084" spans="9:19"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</row>
    <row r="1085" spans="9:19"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</row>
    <row r="1086" spans="9:19"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</row>
    <row r="1087" spans="9:19"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</row>
    <row r="1088" spans="9:19"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</row>
    <row r="1089" spans="9:19"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</row>
    <row r="1090" spans="9:19"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</row>
    <row r="1091" spans="9:19"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</row>
    <row r="1092" spans="9:19"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</row>
    <row r="1093" spans="9:19"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</row>
    <row r="1094" spans="9:19"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</row>
    <row r="1095" spans="9:19"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</row>
    <row r="1096" spans="9:19"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</row>
    <row r="1097" spans="9:19"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</row>
    <row r="1098" spans="9:19"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</row>
    <row r="1099" spans="9:19"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</row>
    <row r="1100" spans="9:19"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</row>
    <row r="1101" spans="9:19"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</row>
    <row r="1102" spans="9:19"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</row>
    <row r="1103" spans="9:19"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</row>
    <row r="1104" spans="9:19"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</row>
    <row r="1105" spans="9:19"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</row>
    <row r="1106" spans="9:19"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</row>
    <row r="1107" spans="9:19"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</row>
    <row r="1108" spans="9:19"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</row>
    <row r="1109" spans="9:19"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</row>
    <row r="1110" spans="9:19"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</row>
    <row r="1111" spans="9:19"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</row>
    <row r="1112" spans="9:19"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</row>
    <row r="1113" spans="9:19"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</row>
    <row r="1114" spans="9:19"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</row>
    <row r="1115" spans="9:19"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</row>
    <row r="1116" spans="9:19"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</row>
    <row r="1117" spans="9:19"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</row>
    <row r="1118" spans="9:19"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</row>
    <row r="1119" spans="9:19"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</row>
    <row r="1120" spans="9:19"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</row>
    <row r="1121" spans="9:19"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</row>
    <row r="1122" spans="9:19"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</row>
    <row r="1123" spans="9:19"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</row>
    <row r="1124" spans="9:19"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</row>
    <row r="1125" spans="9:19"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</row>
    <row r="1126" spans="9:19"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</row>
    <row r="1127" spans="9:19"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</row>
    <row r="1128" spans="9:19"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</row>
    <row r="1129" spans="9:19"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</row>
    <row r="1130" spans="9:19"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</row>
    <row r="1131" spans="9:19"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</row>
    <row r="1132" spans="9:19"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</row>
    <row r="1133" spans="9:19"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</row>
    <row r="1134" spans="9:19"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</row>
    <row r="1135" spans="9:19"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</row>
    <row r="1136" spans="9:19"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</row>
    <row r="1137" spans="9:19"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</row>
    <row r="1138" spans="9:19"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</row>
    <row r="1139" spans="9:19"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</row>
    <row r="1140" spans="9:19"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</row>
    <row r="1141" spans="9:19"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</row>
    <row r="1142" spans="9:19"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</row>
    <row r="1143" spans="9:19"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</row>
    <row r="1144" spans="9:19"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</row>
    <row r="1145" spans="9:19"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</row>
    <row r="1146" spans="9:19"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</row>
    <row r="1147" spans="9:19"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</row>
    <row r="1148" spans="9:19"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</row>
    <row r="1149" spans="9:19"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</row>
    <row r="1150" spans="9:19"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</row>
    <row r="1151" spans="9:19"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</row>
    <row r="1152" spans="9:19"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</row>
    <row r="1153" spans="9:19"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</row>
    <row r="1154" spans="9:19"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</row>
    <row r="1155" spans="9:19"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</row>
    <row r="1156" spans="9:19"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</row>
    <row r="1157" spans="9:19"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</row>
    <row r="1158" spans="9:19"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</row>
    <row r="1159" spans="9:19"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</row>
    <row r="1160" spans="9:19"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</row>
    <row r="1161" spans="9:19"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</row>
    <row r="1162" spans="9:19"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</row>
    <row r="1163" spans="9:19"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</row>
    <row r="1164" spans="9:19"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</row>
    <row r="1165" spans="9:19"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</row>
    <row r="1166" spans="9:19"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</row>
    <row r="1167" spans="9:19"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</row>
    <row r="1168" spans="9:19"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</row>
    <row r="1169" spans="9:19"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</row>
    <row r="1170" spans="9:19"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</row>
    <row r="1171" spans="9:19"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</row>
    <row r="1172" spans="9:19"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</row>
    <row r="1173" spans="9:19"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</row>
    <row r="1174" spans="9:19"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</row>
    <row r="1175" spans="9:19"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</row>
    <row r="1176" spans="9:19"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</row>
    <row r="1177" spans="9:19"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</row>
    <row r="1178" spans="9:19"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</row>
    <row r="1179" spans="9:19"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</row>
    <row r="1180" spans="9:19"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</row>
    <row r="1181" spans="9:19"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</row>
    <row r="1182" spans="9:19"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</row>
    <row r="1183" spans="9:19"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</row>
    <row r="1184" spans="9:19"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</row>
    <row r="1185" spans="9:19"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</row>
    <row r="1186" spans="9:19"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</row>
    <row r="1187" spans="9:19"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</row>
    <row r="1188" spans="9:19"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</row>
    <row r="1189" spans="9:19"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</row>
    <row r="1190" spans="9:19"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</row>
    <row r="1191" spans="9:19"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</row>
    <row r="1192" spans="9:19"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</row>
    <row r="1193" spans="9:19"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</row>
    <row r="1194" spans="9:19"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</row>
    <row r="1195" spans="9:19"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</row>
    <row r="1196" spans="9:19"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</row>
    <row r="1197" spans="9:19"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</row>
    <row r="1198" spans="9:19"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</row>
    <row r="1199" spans="9:19"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</row>
    <row r="1200" spans="9:19"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</row>
    <row r="1201" spans="9:19"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</row>
    <row r="1202" spans="9:19"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</row>
    <row r="1203" spans="9:19"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</row>
    <row r="1204" spans="9:19"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</row>
    <row r="1205" spans="9:19"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</row>
    <row r="1206" spans="9:19"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</row>
    <row r="1207" spans="9:19"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</row>
    <row r="1208" spans="9:19"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</row>
    <row r="1209" spans="9:19"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</row>
    <row r="1210" spans="9:19"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</row>
    <row r="1211" spans="9:19"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</row>
    <row r="1212" spans="9:19"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</row>
    <row r="1213" spans="9:19"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</row>
    <row r="1214" spans="9:19"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</row>
    <row r="1215" spans="9:19"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</row>
    <row r="1216" spans="9:19"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</row>
    <row r="1217" spans="9:19"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</row>
    <row r="1218" spans="9:19"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</row>
    <row r="1219" spans="9:19"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</row>
    <row r="1220" spans="9:19"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</row>
    <row r="1221" spans="9:19"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</row>
    <row r="1222" spans="9:19"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</row>
    <row r="1223" spans="9:19"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</row>
    <row r="1224" spans="9:19"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</row>
    <row r="1225" spans="9:19"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</row>
    <row r="1226" spans="9:19"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</row>
    <row r="1227" spans="9:19"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</row>
    <row r="1228" spans="9:19"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</row>
    <row r="1229" spans="9:19"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</row>
    <row r="1230" spans="9:19"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</row>
    <row r="1231" spans="9:19"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</row>
    <row r="1232" spans="9:19"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</row>
    <row r="1233" spans="9:19"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</row>
    <row r="1234" spans="9:19"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</row>
    <row r="1235" spans="9:19"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</row>
    <row r="1236" spans="9:19"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</row>
    <row r="1237" spans="9:19"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</row>
    <row r="1238" spans="9:19"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</row>
    <row r="1239" spans="9:19"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</row>
    <row r="1240" spans="9:19"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</row>
    <row r="1241" spans="9:19"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</row>
    <row r="1242" spans="9:19"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</row>
    <row r="1243" spans="9:19"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</row>
    <row r="1244" spans="9:19"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</row>
    <row r="1245" spans="9:19"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</row>
    <row r="1246" spans="9:19"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</row>
    <row r="1247" spans="9:19"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</row>
    <row r="1248" spans="9:19"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</row>
    <row r="1249" spans="9:19"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</row>
    <row r="1250" spans="9:19"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</row>
    <row r="1251" spans="9:19"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</row>
    <row r="1252" spans="9:19"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</row>
    <row r="1253" spans="9:19"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</row>
    <row r="1254" spans="9:19"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</row>
    <row r="1255" spans="9:19"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</row>
    <row r="1256" spans="9:19"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</row>
    <row r="1257" spans="9:19"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</row>
    <row r="1258" spans="9:19"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</row>
    <row r="1259" spans="9:19"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</row>
    <row r="1260" spans="9:19"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</row>
    <row r="1261" spans="9:19"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</row>
    <row r="1262" spans="9:19"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</row>
    <row r="1263" spans="9:19"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</row>
    <row r="1264" spans="9:19"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</row>
    <row r="1265" spans="9:19"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</row>
    <row r="1266" spans="9:19"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</row>
    <row r="1267" spans="9:19"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</row>
    <row r="1268" spans="9:19"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</row>
    <row r="1269" spans="9:19"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</row>
    <row r="1270" spans="9:19"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</row>
    <row r="1271" spans="9:19"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</row>
    <row r="1272" spans="9:19"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</row>
    <row r="1273" spans="9:19"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</row>
    <row r="1274" spans="9:19"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</row>
    <row r="1275" spans="9:19"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</row>
    <row r="1276" spans="9:19"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</row>
    <row r="1277" spans="9:19"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</row>
    <row r="1278" spans="9:19"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</row>
    <row r="1279" spans="9:19"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</row>
    <row r="1280" spans="9:19"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</row>
    <row r="1281" spans="9:19"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</row>
    <row r="1282" spans="9:19"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</row>
    <row r="1283" spans="9:19"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</row>
    <row r="1284" spans="9:19"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</row>
    <row r="1285" spans="9:19"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</row>
    <row r="1286" spans="9:19"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</row>
    <row r="1287" spans="9:19"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</row>
    <row r="1288" spans="9:19"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</row>
    <row r="1289" spans="9:19"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</row>
    <row r="1290" spans="9:19"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</row>
    <row r="1291" spans="9:19"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</row>
    <row r="1292" spans="9:19"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</row>
    <row r="1293" spans="9:19"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</row>
    <row r="1294" spans="9:19"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</row>
    <row r="1295" spans="9:19"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</row>
    <row r="1296" spans="9:19"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</row>
    <row r="1297" spans="9:19"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</row>
    <row r="1298" spans="9:19"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</row>
    <row r="1299" spans="9:19"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</row>
    <row r="1300" spans="9:19"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</row>
    <row r="1301" spans="9:19"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</row>
    <row r="1302" spans="9:19"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</row>
    <row r="1303" spans="9:19"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</row>
    <row r="1304" spans="9:19"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</row>
    <row r="1305" spans="9:19"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</row>
    <row r="1306" spans="9:19"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</row>
    <row r="1307" spans="9:19"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</row>
    <row r="1308" spans="9:19"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</row>
    <row r="1309" spans="9:19"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</row>
    <row r="1310" spans="9:19"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</row>
    <row r="1311" spans="9:19"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</row>
    <row r="1312" spans="9:19"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</row>
    <row r="1313" spans="9:19"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</row>
    <row r="1314" spans="9:19"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</row>
    <row r="1315" spans="9:19"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</row>
    <row r="1316" spans="9:19"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</row>
    <row r="1317" spans="9:19"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</row>
    <row r="1318" spans="9:19"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</row>
    <row r="1319" spans="9:19"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</row>
    <row r="1320" spans="9:19"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</row>
    <row r="1321" spans="9:19"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</row>
    <row r="1322" spans="9:19"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</row>
    <row r="1323" spans="9:19"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</row>
    <row r="1324" spans="9:19"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</row>
    <row r="1325" spans="9:19"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</row>
    <row r="1326" spans="9:19"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</row>
    <row r="1327" spans="9:19"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</row>
    <row r="1328" spans="9:19"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</row>
    <row r="1329" spans="9:19"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</row>
    <row r="1330" spans="9:19"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</row>
    <row r="1331" spans="9:19"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</row>
    <row r="1332" spans="9:19"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</row>
    <row r="1333" spans="9:19"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</row>
    <row r="1334" spans="9:19"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</row>
    <row r="1335" spans="9:19"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</row>
    <row r="1336" spans="9:19"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</row>
    <row r="1337" spans="9:19"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</row>
    <row r="1338" spans="9:19"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</row>
    <row r="1339" spans="9:19"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</row>
    <row r="1340" spans="9:19"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</row>
    <row r="1341" spans="9:19"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</row>
    <row r="1342" spans="9:19"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</row>
    <row r="1343" spans="9:19"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</row>
    <row r="1344" spans="9:19"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</row>
    <row r="1345" spans="9:19"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</row>
    <row r="1346" spans="9:19"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</row>
    <row r="1347" spans="9:19"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</row>
    <row r="1348" spans="9:19"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</row>
    <row r="1349" spans="9:19"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</row>
    <row r="1350" spans="9:19"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</row>
    <row r="1351" spans="9:19"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</row>
    <row r="1352" spans="9:19"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</row>
    <row r="1353" spans="9:19"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</row>
    <row r="1354" spans="9:19"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</row>
    <row r="1355" spans="9:19"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</row>
    <row r="1356" spans="9:19"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</row>
    <row r="1357" spans="9:19"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</row>
    <row r="1358" spans="9:19"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</row>
    <row r="1359" spans="9:19"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</row>
    <row r="1360" spans="9:19"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</row>
    <row r="1361" spans="9:19"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</row>
    <row r="1362" spans="9:19"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</row>
    <row r="1363" spans="9:19"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</row>
    <row r="1364" spans="9:19"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</row>
    <row r="1365" spans="9:19"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</row>
    <row r="1366" spans="9:19"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</row>
    <row r="1367" spans="9:19"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</row>
    <row r="1368" spans="9:19"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</row>
    <row r="1369" spans="9:19"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</row>
    <row r="1370" spans="9:19"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</row>
    <row r="1371" spans="9:19"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</row>
    <row r="1372" spans="9:19"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</row>
    <row r="1373" spans="9:19"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</row>
    <row r="1374" spans="9:19"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</row>
    <row r="1375" spans="9:19"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</row>
    <row r="1376" spans="9:19"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</row>
    <row r="1377" spans="9:19"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</row>
    <row r="1378" spans="9:19"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</row>
    <row r="1379" spans="9:19"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</row>
    <row r="1380" spans="9:19"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</row>
    <row r="1381" spans="9:19"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</row>
    <row r="1382" spans="9:19"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</row>
    <row r="1383" spans="9:19"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</row>
    <row r="1384" spans="9:19"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</row>
    <row r="1385" spans="9:19"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</row>
    <row r="1386" spans="9:19"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</row>
    <row r="1387" spans="9:19"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</row>
    <row r="1388" spans="9:19"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</row>
    <row r="1389" spans="9:19"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</row>
    <row r="1390" spans="9:19"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</row>
    <row r="1391" spans="9:19"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</row>
    <row r="1392" spans="9:19"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</row>
    <row r="1393" spans="9:19"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</row>
    <row r="1394" spans="9:19"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</row>
    <row r="1395" spans="9:19"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</row>
    <row r="1396" spans="9:19"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</row>
    <row r="1397" spans="9:19"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</row>
    <row r="1398" spans="9:19"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</row>
    <row r="1399" spans="9:19"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</row>
    <row r="1400" spans="9:19"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</row>
    <row r="1401" spans="9:19"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</row>
    <row r="1402" spans="9:19"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</row>
    <row r="1403" spans="9:19"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</row>
    <row r="1404" spans="9:19"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</row>
    <row r="1405" spans="9:19"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</row>
    <row r="1406" spans="9:19"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</row>
    <row r="1407" spans="9:19"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</row>
    <row r="1408" spans="9:19"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</row>
    <row r="1409" spans="9:19"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</row>
    <row r="1410" spans="9:19"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</row>
    <row r="1411" spans="9:19"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</row>
    <row r="1412" spans="9:19"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</row>
    <row r="1413" spans="9:19"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</row>
    <row r="1414" spans="9:19"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</row>
    <row r="1415" spans="9:19"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</row>
    <row r="1416" spans="9:19"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</row>
    <row r="1417" spans="9:19"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</row>
    <row r="1418" spans="9:19"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</row>
    <row r="1419" spans="9:19"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</row>
    <row r="1420" spans="9:19"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</row>
    <row r="1421" spans="9:19"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</row>
    <row r="1422" spans="9:19"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</row>
    <row r="1423" spans="9:19"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</row>
    <row r="1424" spans="9:19"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</row>
    <row r="1425" spans="9:19"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</row>
    <row r="1426" spans="9:19"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</row>
    <row r="1427" spans="9:19"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</row>
    <row r="1428" spans="9:19"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</row>
    <row r="1429" spans="9:19"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</row>
    <row r="1430" spans="9:19"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</row>
    <row r="1431" spans="9:19"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</row>
    <row r="1432" spans="9:19"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</row>
    <row r="1433" spans="9:19"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</row>
    <row r="1434" spans="9:19"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</row>
    <row r="1435" spans="9:19"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</row>
    <row r="1436" spans="9:19"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</row>
    <row r="1437" spans="9:19"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</row>
    <row r="1438" spans="9:19"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</row>
    <row r="1439" spans="9:19"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</row>
    <row r="1440" spans="9:19"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</row>
    <row r="1441" spans="9:19"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</row>
    <row r="1442" spans="9:19"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</row>
    <row r="1443" spans="9:19"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</row>
    <row r="1444" spans="9:19"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</row>
    <row r="1445" spans="9:19"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</row>
    <row r="1446" spans="9:19"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</row>
    <row r="1447" spans="9:19"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</row>
    <row r="1448" spans="9:19"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</row>
    <row r="1449" spans="9:19"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</row>
    <row r="1450" spans="9:19"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</row>
    <row r="1451" spans="9:19"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</row>
    <row r="1452" spans="9:19"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</row>
    <row r="1453" spans="9:19"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</row>
    <row r="1454" spans="9:19"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</row>
    <row r="1455" spans="9:19"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</row>
    <row r="1456" spans="9:19"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</row>
    <row r="1457" spans="9:19"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</row>
    <row r="1458" spans="9:19"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</row>
    <row r="1459" spans="9:19"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</row>
    <row r="1460" spans="9:19"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</row>
    <row r="1461" spans="9:19"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</row>
    <row r="1462" spans="9:19"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</row>
    <row r="1463" spans="9:19"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</row>
    <row r="1464" spans="9:19"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</row>
    <row r="1465" spans="9:19"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</row>
    <row r="1466" spans="9:19"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</row>
    <row r="1467" spans="9:19"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</row>
    <row r="1468" spans="9:19"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</row>
    <row r="1469" spans="9:19"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</row>
    <row r="1470" spans="9:19"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</row>
    <row r="1471" spans="9:19"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</row>
    <row r="1472" spans="9:19"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</row>
    <row r="1473" spans="9:19"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</row>
    <row r="1474" spans="9:19"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</row>
    <row r="1475" spans="9:19"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</row>
    <row r="1476" spans="9:19"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</row>
    <row r="1477" spans="9:19"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</row>
    <row r="1478" spans="9:19"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</row>
    <row r="1479" spans="9:19"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</row>
    <row r="1480" spans="9:19"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</row>
    <row r="1481" spans="9:19"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</row>
    <row r="1482" spans="9:19"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</row>
    <row r="1483" spans="9:19"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</row>
    <row r="1484" spans="9:19"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</row>
    <row r="1485" spans="9:19"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</row>
    <row r="1486" spans="9:19"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</row>
    <row r="1487" spans="9:19"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</row>
    <row r="1488" spans="9:19"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</row>
    <row r="1489" spans="9:19"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</row>
    <row r="1490" spans="9:19"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</row>
    <row r="1491" spans="9:19"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</row>
    <row r="1492" spans="9:19"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</row>
    <row r="1493" spans="9:19"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</row>
    <row r="1494" spans="9:19"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</row>
    <row r="1495" spans="9:19"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</row>
    <row r="1496" spans="9:19"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</row>
    <row r="1497" spans="9:19"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</row>
    <row r="1498" spans="9:19"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</row>
    <row r="1499" spans="9:19"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</row>
    <row r="1500" spans="9:19"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</row>
    <row r="1501" spans="9:19"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</row>
    <row r="1502" spans="9:19"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</row>
    <row r="1503" spans="9:19"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</row>
    <row r="1504" spans="9:19"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</row>
    <row r="1505" spans="9:19"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</row>
    <row r="1506" spans="9:19"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</row>
    <row r="1507" spans="9:19"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</row>
    <row r="1508" spans="9:19"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</row>
    <row r="1509" spans="9:19"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</row>
    <row r="1510" spans="9:19"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</row>
    <row r="1511" spans="9:19"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</row>
    <row r="1512" spans="9:19"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</row>
    <row r="1513" spans="9:19"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</row>
    <row r="1514" spans="9:19"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</row>
    <row r="1515" spans="9:19"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</row>
    <row r="1516" spans="9:19"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</row>
    <row r="1517" spans="9:19"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</row>
    <row r="1518" spans="9:19"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</row>
    <row r="1519" spans="9:19"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</row>
    <row r="1520" spans="9:19"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</row>
    <row r="1521" spans="9:19"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</row>
    <row r="1522" spans="9:19"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</row>
    <row r="1523" spans="9:19"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</row>
    <row r="1524" spans="9:19"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</row>
    <row r="1525" spans="9:19"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</row>
    <row r="1526" spans="9:19"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</row>
    <row r="1527" spans="9:19"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</row>
    <row r="1528" spans="9:19"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</row>
    <row r="1529" spans="9:19"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</row>
    <row r="1530" spans="9:19"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</row>
    <row r="1531" spans="9:19"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</row>
    <row r="1532" spans="9:19"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</row>
    <row r="1533" spans="9:19"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</row>
    <row r="1534" spans="9:19"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</row>
    <row r="1535" spans="9:19"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</row>
    <row r="1536" spans="9:19"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</row>
    <row r="1537" spans="9:19"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</row>
    <row r="1538" spans="9:19"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</row>
    <row r="1539" spans="9:19"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</row>
    <row r="1540" spans="9:19"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</row>
    <row r="1541" spans="9:19"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</row>
    <row r="1542" spans="9:19"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</row>
    <row r="1543" spans="9:19"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</row>
    <row r="1544" spans="9:19"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</row>
    <row r="1545" spans="9:19"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</row>
    <row r="1546" spans="9:19"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</row>
    <row r="1547" spans="9:19"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</row>
    <row r="1548" spans="9:19"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</row>
    <row r="1549" spans="9:19"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</row>
    <row r="1550" spans="9:19"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</row>
    <row r="1551" spans="9:19"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</row>
    <row r="1552" spans="9:19"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</row>
    <row r="1553" spans="9:19"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</row>
    <row r="1554" spans="9:19"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</row>
    <row r="1555" spans="9:19"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</row>
    <row r="1556" spans="9:19"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</row>
    <row r="1557" spans="9:19"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</row>
    <row r="1558" spans="9:19"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</row>
    <row r="1559" spans="9:19"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</row>
    <row r="1560" spans="9:19"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</row>
    <row r="1561" spans="9:19"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</row>
    <row r="1562" spans="9:19"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</row>
    <row r="1563" spans="9:19"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</row>
    <row r="1564" spans="9:19"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</row>
    <row r="1565" spans="9:19"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</row>
    <row r="1566" spans="9:19"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</row>
    <row r="1567" spans="9:19"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</row>
    <row r="1568" spans="9:19"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</row>
    <row r="1569" spans="9:19"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</row>
    <row r="1570" spans="9:19"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</row>
    <row r="1571" spans="9:19"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</row>
    <row r="1572" spans="9:19"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</row>
    <row r="1573" spans="9:19"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</row>
    <row r="1574" spans="9:19"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</row>
    <row r="1575" spans="9:19"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</row>
    <row r="1576" spans="9:19"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</row>
    <row r="1577" spans="9:19"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</row>
    <row r="1578" spans="9:19"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</row>
    <row r="1579" spans="9:19"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</row>
    <row r="1580" spans="9:19"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</row>
    <row r="1581" spans="9:19"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</row>
    <row r="1582" spans="9:19"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</row>
    <row r="1583" spans="9:19"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</row>
    <row r="1584" spans="9:19"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</row>
    <row r="1585" spans="9:19"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</row>
    <row r="1586" spans="9:19"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</row>
    <row r="1587" spans="9:19"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</row>
    <row r="1588" spans="9:19"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</row>
    <row r="1589" spans="9:19"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</row>
    <row r="1590" spans="9:19"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</row>
    <row r="1591" spans="9:19"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</row>
    <row r="1592" spans="9:19"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</row>
    <row r="1593" spans="9:19"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</row>
    <row r="1594" spans="9:19"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</row>
    <row r="1595" spans="9:19"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</row>
    <row r="1596" spans="9:19"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</row>
    <row r="1597" spans="9:19"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</row>
    <row r="1598" spans="9:19"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</row>
    <row r="1599" spans="9:19"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</row>
    <row r="1600" spans="9:19"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</row>
    <row r="1601" spans="9:19"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</row>
    <row r="1602" spans="9:19"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</row>
    <row r="1603" spans="9:19"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</row>
    <row r="1604" spans="9:19"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</row>
    <row r="1605" spans="9:19"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</row>
    <row r="1606" spans="9:19"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</row>
    <row r="1607" spans="9:19"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</row>
    <row r="1608" spans="9:19"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</row>
    <row r="1609" spans="9:19"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</row>
    <row r="1610" spans="9:19"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</row>
    <row r="1611" spans="9:19"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</row>
    <row r="1612" spans="9:19"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</row>
    <row r="1613" spans="9:19"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</row>
    <row r="1614" spans="9:19"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</row>
    <row r="1615" spans="9:19"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</row>
    <row r="1616" spans="9:19"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</row>
    <row r="1617" spans="9:19"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</row>
    <row r="1618" spans="9:19"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</row>
    <row r="1619" spans="9:19"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</row>
    <row r="1620" spans="9:19"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</row>
    <row r="1621" spans="9:19"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</row>
    <row r="1622" spans="9:19"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</row>
    <row r="1623" spans="9:19"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</row>
    <row r="1624" spans="9:19"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</row>
    <row r="1625" spans="9:19"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</row>
    <row r="1626" spans="9:19"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</row>
    <row r="1627" spans="9:19"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</row>
    <row r="1628" spans="9:19"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</row>
    <row r="1629" spans="9:19"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</row>
    <row r="1630" spans="9:19"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</row>
    <row r="1631" spans="9:19"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</row>
    <row r="1632" spans="9:19"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</row>
    <row r="1633" spans="9:19"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</row>
    <row r="1634" spans="9:19"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</row>
    <row r="1635" spans="9:19"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</row>
    <row r="1636" spans="9:19"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</row>
    <row r="1637" spans="9:19"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</row>
    <row r="1638" spans="9:19"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</row>
    <row r="1639" spans="9:19"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</row>
    <row r="1640" spans="9:19"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</row>
    <row r="1641" spans="9:19"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</row>
    <row r="1642" spans="9:19"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</row>
    <row r="1643" spans="9:19"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</row>
    <row r="1644" spans="9:19"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</row>
    <row r="1645" spans="9:19"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</row>
    <row r="1646" spans="9:19"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</row>
    <row r="1647" spans="9:19"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</row>
    <row r="1648" spans="9:19"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</row>
    <row r="1649" spans="9:19"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</row>
    <row r="1650" spans="9:19"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</row>
    <row r="1651" spans="9:19"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</row>
    <row r="1652" spans="9:19"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</row>
    <row r="1653" spans="9:19"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</row>
    <row r="1654" spans="9:19"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</row>
    <row r="1655" spans="9:19"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</row>
    <row r="1656" spans="9:19"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</row>
    <row r="1657" spans="9:19"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</row>
    <row r="1658" spans="9:19"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</row>
    <row r="1659" spans="9:19"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</row>
    <row r="1660" spans="9:19"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</row>
    <row r="1661" spans="9:19"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</row>
    <row r="1662" spans="9:19"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</row>
    <row r="1663" spans="9:19"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</row>
    <row r="1664" spans="9:19"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</row>
    <row r="1665" spans="9:19"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</row>
    <row r="1666" spans="9:19"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</row>
    <row r="1667" spans="9:19"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</row>
    <row r="1668" spans="9:19"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</row>
    <row r="1669" spans="9:19"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</row>
    <row r="1670" spans="9:19"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</row>
    <row r="1671" spans="9:19"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</row>
    <row r="1672" spans="9:19"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</row>
    <row r="1673" spans="9:19"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</row>
    <row r="1674" spans="9:19"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</row>
    <row r="1675" spans="9:19"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</row>
    <row r="1676" spans="9:19"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</row>
    <row r="1677" spans="9:19"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</row>
    <row r="1678" spans="9:19"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</row>
    <row r="1679" spans="9:19"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</row>
    <row r="1680" spans="9:19"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</row>
    <row r="1681" spans="9:19"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</row>
    <row r="1682" spans="9:19"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</row>
    <row r="1683" spans="9:19"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</row>
    <row r="1684" spans="9:19"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</row>
    <row r="1685" spans="9:19"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</row>
    <row r="1686" spans="9:19"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</row>
    <row r="1687" spans="9:19"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</row>
    <row r="1688" spans="9:19"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</row>
    <row r="1689" spans="9:19"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</row>
    <row r="1690" spans="9:19"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</row>
    <row r="1691" spans="9:19"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</row>
    <row r="1692" spans="9:19"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</row>
    <row r="1693" spans="9:19"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</row>
    <row r="1694" spans="9:19"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</row>
    <row r="1695" spans="9:19"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</row>
    <row r="1696" spans="9:19"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</row>
    <row r="1697" spans="9:19"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</row>
    <row r="1698" spans="9:19"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</row>
    <row r="1699" spans="9:19"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</row>
    <row r="1700" spans="9:19"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</row>
    <row r="1701" spans="9:19"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</row>
    <row r="1702" spans="9:19"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</row>
    <row r="1703" spans="9:19"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</row>
    <row r="1704" spans="9:19"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</row>
    <row r="1705" spans="9:19"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</row>
    <row r="1706" spans="9:19"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</row>
    <row r="1707" spans="9:19"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</row>
    <row r="1708" spans="9:19"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</row>
    <row r="1709" spans="9:19"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</row>
    <row r="1710" spans="9:19"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</row>
    <row r="1711" spans="9:19"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</row>
    <row r="1712" spans="9:19"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</row>
    <row r="1713" spans="9:19"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</row>
    <row r="1714" spans="9:19"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</row>
    <row r="1715" spans="9:19"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</row>
    <row r="1716" spans="9:19"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</row>
    <row r="1717" spans="9:19"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</row>
    <row r="1718" spans="9:19"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</row>
    <row r="1719" spans="9:19"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</row>
    <row r="1720" spans="9:19"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</row>
    <row r="1721" spans="9:19"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</row>
    <row r="1722" spans="9:19"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</row>
    <row r="1723" spans="9:19"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</row>
    <row r="1724" spans="9:19"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</row>
    <row r="1725" spans="9:19"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</row>
    <row r="1726" spans="9:19"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</row>
    <row r="1727" spans="9:19"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</row>
    <row r="1728" spans="9:19"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</row>
    <row r="1729" spans="9:19"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</row>
    <row r="1730" spans="9:19"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</row>
    <row r="1731" spans="9:19"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</row>
    <row r="1732" spans="9:19"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</row>
    <row r="1733" spans="9:19"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</row>
    <row r="1734" spans="9:19"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</row>
    <row r="1735" spans="9:19"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</row>
    <row r="1736" spans="9:19"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</row>
    <row r="1737" spans="9:19"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</row>
    <row r="1738" spans="9:19"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</row>
    <row r="1739" spans="9:19"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</row>
    <row r="1740" spans="9:19"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</row>
    <row r="1741" spans="9:19"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</row>
    <row r="1742" spans="9:19"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</row>
    <row r="1743" spans="9:19"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</row>
    <row r="1744" spans="9:19"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</row>
    <row r="1745" spans="9:19"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</row>
    <row r="1746" spans="9:19"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</row>
    <row r="1747" spans="9:19"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</row>
    <row r="1748" spans="9:19"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</row>
    <row r="1749" spans="9:19"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</row>
    <row r="1750" spans="9:19"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</row>
    <row r="1751" spans="9:19"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</row>
    <row r="1752" spans="9:19"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</row>
    <row r="1753" spans="9:19"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</row>
    <row r="1754" spans="9:19"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</row>
    <row r="1755" spans="9:19"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</row>
    <row r="1756" spans="9:19"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</row>
    <row r="1757" spans="9:19"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</row>
    <row r="1758" spans="9:19"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</row>
    <row r="1759" spans="9:19"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</row>
    <row r="1760" spans="9:19"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</row>
    <row r="1761" spans="9:19"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</row>
    <row r="1762" spans="9:19"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</row>
    <row r="1763" spans="9:19"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</row>
    <row r="1764" spans="9:19"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</row>
    <row r="1765" spans="9:19"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</row>
    <row r="1766" spans="9:19"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</row>
    <row r="1767" spans="9:19"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</row>
    <row r="1768" spans="9:19"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</row>
    <row r="1769" spans="9:19"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</row>
    <row r="1770" spans="9:19"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</row>
    <row r="1771" spans="9:19"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</row>
    <row r="1772" spans="9:19"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</row>
    <row r="1773" spans="9:19"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</row>
    <row r="1774" spans="9:19"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</row>
    <row r="1775" spans="9:19"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</row>
    <row r="1776" spans="9:19"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</row>
    <row r="1777" spans="9:19"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</row>
    <row r="1778" spans="9:19"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</row>
    <row r="1779" spans="9:19"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</row>
    <row r="1780" spans="9:19"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</row>
    <row r="1781" spans="9:19"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</row>
    <row r="1782" spans="9:19"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</row>
    <row r="1783" spans="9:19"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</row>
    <row r="1784" spans="9:19"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</row>
    <row r="1785" spans="9:19"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</row>
    <row r="1786" spans="9:19"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</row>
    <row r="1787" spans="9:19"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</row>
    <row r="1788" spans="9:19"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</row>
    <row r="1789" spans="9:19"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</row>
    <row r="1790" spans="9:19"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</row>
    <row r="1791" spans="9:19"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</row>
    <row r="1792" spans="9:19"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</row>
    <row r="1793" spans="9:19"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</row>
    <row r="1794" spans="9:19"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</row>
    <row r="1795" spans="9:19"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</row>
    <row r="1796" spans="9:19"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</row>
    <row r="1797" spans="9:19"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</row>
    <row r="1798" spans="9:19"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</row>
    <row r="1799" spans="9:19"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</row>
    <row r="1800" spans="9:19"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</row>
    <row r="1801" spans="9:19"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</row>
    <row r="1802" spans="9:19"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</row>
    <row r="1803" spans="9:19"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</row>
    <row r="1804" spans="9:19"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</row>
    <row r="1805" spans="9:19"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</row>
    <row r="1806" spans="9:19"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</row>
    <row r="1807" spans="9:19"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</row>
    <row r="1808" spans="9:19"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</row>
    <row r="1809" spans="9:19"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</row>
    <row r="1810" spans="9:19"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</row>
    <row r="1811" spans="9:19"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</row>
    <row r="1812" spans="9:19"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</row>
    <row r="1813" spans="9:19"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</row>
    <row r="1814" spans="9:19"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</row>
    <row r="1815" spans="9:19"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</row>
    <row r="1816" spans="9:19"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</row>
    <row r="1817" spans="9:19"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</row>
    <row r="1818" spans="9:19"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</row>
    <row r="1819" spans="9:19"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</row>
    <row r="1820" spans="9:19"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</row>
    <row r="1821" spans="9:19"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</row>
    <row r="1822" spans="9:19"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</row>
    <row r="1823" spans="9:19"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</row>
    <row r="1824" spans="9:19"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</row>
    <row r="1825" spans="9:19"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</row>
    <row r="1826" spans="9:19"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</row>
    <row r="1827" spans="9:19"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</row>
    <row r="1828" spans="9:19"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</row>
    <row r="1829" spans="9:19"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</row>
    <row r="1830" spans="9:19"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</row>
    <row r="1831" spans="9:19"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</row>
    <row r="1832" spans="9:19"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</row>
    <row r="1833" spans="9:19"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</row>
    <row r="1834" spans="9:19"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</row>
    <row r="1835" spans="9:19"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</row>
    <row r="1836" spans="9:19"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</row>
    <row r="1837" spans="9:19"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</row>
    <row r="1838" spans="9:19"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</row>
    <row r="1839" spans="9:19"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</row>
    <row r="1840" spans="9:19"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</row>
    <row r="1841" spans="9:19"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</row>
    <row r="1842" spans="9:19"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</row>
    <row r="1843" spans="9:19"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</row>
    <row r="1844" spans="9:19"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</row>
    <row r="1845" spans="9:19"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</row>
    <row r="1846" spans="9:19"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</row>
    <row r="1847" spans="9:19"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</row>
    <row r="1848" spans="9:19"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</row>
    <row r="1849" spans="9:19"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</row>
    <row r="1850" spans="9:19"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</row>
    <row r="1851" spans="9:19"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</row>
    <row r="1852" spans="9:19"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</row>
    <row r="1853" spans="9:19"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</row>
    <row r="1854" spans="9:19"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</row>
    <row r="1855" spans="9:19"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</row>
    <row r="1856" spans="9:19"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</row>
    <row r="1857" spans="9:19"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</row>
    <row r="1858" spans="9:19"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</row>
    <row r="1859" spans="9:19"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</row>
    <row r="1860" spans="9:19"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</row>
    <row r="1861" spans="9:19"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</row>
    <row r="1862" spans="9:19"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</row>
    <row r="1863" spans="9:19"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</row>
    <row r="1864" spans="9:19"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</row>
    <row r="1865" spans="9:19"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</row>
    <row r="1866" spans="9:19"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</row>
    <row r="1867" spans="9:19"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</row>
    <row r="1868" spans="9:19"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</row>
    <row r="1869" spans="9:19"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</row>
    <row r="1870" spans="9:19"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</row>
    <row r="1871" spans="9:19"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</row>
    <row r="1872" spans="9:19"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</row>
    <row r="1873" spans="9:19"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</row>
    <row r="1874" spans="9:19"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</row>
    <row r="1875" spans="9:19"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</row>
    <row r="1876" spans="9:19"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</row>
    <row r="1877" spans="9:19"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</row>
    <row r="1878" spans="9:19"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</row>
    <row r="1879" spans="9:19"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</row>
    <row r="1880" spans="9:19"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</row>
    <row r="1881" spans="9:19"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</row>
    <row r="1882" spans="9:19"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</row>
    <row r="1883" spans="9:19"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</row>
    <row r="1884" spans="9:19"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</row>
    <row r="1885" spans="9:19"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</row>
    <row r="1886" spans="9:19"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</row>
    <row r="1887" spans="9:19"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</row>
    <row r="1888" spans="9:19"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</row>
    <row r="1889" spans="9:19"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</row>
    <row r="1890" spans="9:19"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</row>
    <row r="1891" spans="9:19"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</row>
    <row r="1892" spans="9:19"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</row>
    <row r="1893" spans="9:19"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</row>
    <row r="1894" spans="9:19"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</row>
    <row r="1895" spans="9:19"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</row>
    <row r="1896" spans="9:19"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</row>
    <row r="1897" spans="9:19"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</row>
    <row r="1898" spans="9:19"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</row>
    <row r="1899" spans="9:19"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</row>
    <row r="1900" spans="9:19"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</row>
    <row r="1901" spans="9:19"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</row>
    <row r="1902" spans="9:19"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</row>
    <row r="1903" spans="9:19"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</row>
    <row r="1904" spans="9:19"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</row>
    <row r="1905" spans="9:19"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</row>
    <row r="1906" spans="9:19"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</row>
    <row r="1907" spans="9:19"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</row>
    <row r="1908" spans="9:19"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</row>
    <row r="1909" spans="9:19"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</row>
    <row r="1910" spans="9:19"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</row>
    <row r="1911" spans="9:19"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</row>
    <row r="1912" spans="9:19"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</row>
    <row r="1913" spans="9:19"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</row>
    <row r="1914" spans="9:19"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</row>
    <row r="1915" spans="9:19"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</row>
    <row r="1916" spans="9:19"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</row>
    <row r="1917" spans="9:19"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</row>
    <row r="1918" spans="9:19"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</row>
    <row r="1919" spans="9:19"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</row>
    <row r="1920" spans="9:19"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</row>
    <row r="1921" spans="9:19"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</row>
    <row r="1922" spans="9:19"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</row>
    <row r="1923" spans="9:19"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</row>
    <row r="1924" spans="9:19"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</row>
    <row r="1925" spans="9:19"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</row>
    <row r="1926" spans="9:19"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</row>
    <row r="1927" spans="9:19"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</row>
    <row r="1928" spans="9:19"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</row>
    <row r="1929" spans="9:19"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</row>
    <row r="1930" spans="9:19"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</row>
    <row r="1931" spans="9:19"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</row>
    <row r="1932" spans="9:19"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</row>
    <row r="1933" spans="9:19"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</row>
    <row r="1934" spans="9:19"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</row>
    <row r="1935" spans="9:19"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</row>
    <row r="1936" spans="9:19"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</row>
    <row r="1937" spans="9:19"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</row>
    <row r="1938" spans="9:19"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</row>
    <row r="1939" spans="9:19"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</row>
    <row r="1940" spans="9:19"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</row>
    <row r="1941" spans="9:19"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</row>
    <row r="1942" spans="9:19"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</row>
    <row r="1943" spans="9:19"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</row>
    <row r="1944" spans="9:19"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</row>
    <row r="1945" spans="9:19"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</row>
    <row r="1946" spans="9:19"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</row>
    <row r="1947" spans="9:19"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</row>
    <row r="1948" spans="9:19"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</row>
    <row r="1949" spans="9:19"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</row>
    <row r="1950" spans="9:19"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</row>
    <row r="1951" spans="9:19"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</row>
    <row r="1952" spans="9:19"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</row>
    <row r="1953" spans="9:19"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</row>
    <row r="1954" spans="9:19"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</row>
    <row r="1955" spans="9:19"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</row>
    <row r="1956" spans="9:19"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</row>
    <row r="1957" spans="9:19"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</row>
    <row r="1958" spans="9:19"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</row>
    <row r="1959" spans="9:19"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</row>
    <row r="1960" spans="9:19"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</row>
    <row r="1961" spans="9:19"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</row>
    <row r="1962" spans="9:19"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</row>
    <row r="1963" spans="9:19"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</row>
    <row r="1964" spans="9:19"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</row>
    <row r="1965" spans="9:19"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</row>
    <row r="1966" spans="9:19"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</row>
    <row r="1967" spans="9:19"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</row>
    <row r="1968" spans="9:19"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</row>
    <row r="1969" spans="9:19"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</row>
    <row r="1970" spans="9:19"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</row>
    <row r="1971" spans="9:19"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</row>
    <row r="1972" spans="9:19"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</row>
    <row r="1973" spans="9:19"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</row>
    <row r="1974" spans="9:19"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</row>
    <row r="1975" spans="9:19"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</row>
    <row r="1976" spans="9:19"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</row>
    <row r="1977" spans="9:19"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</row>
    <row r="1978" spans="9:19"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</row>
    <row r="1979" spans="9:19"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</row>
    <row r="1980" spans="9:19"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</row>
    <row r="1981" spans="9:19"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</row>
    <row r="1982" spans="9:19"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</row>
    <row r="1983" spans="9:19">
      <c r="M1983" s="9"/>
      <c r="N1983" s="9"/>
      <c r="O1983" s="9"/>
      <c r="P1983" s="9"/>
      <c r="Q1983" s="9"/>
      <c r="R1983" s="9"/>
      <c r="S1983" s="9"/>
    </row>
  </sheetData>
  <mergeCells count="1">
    <mergeCell ref="N3:S35"/>
  </mergeCells>
  <phoneticPr fontId="7" type="noConversion"/>
  <dataValidations count="2">
    <dataValidation type="list" allowBlank="1" showInputMessage="1" showErrorMessage="1" sqref="B14:B179 B2" xr:uid="{00000000-0002-0000-0200-000000000000}">
      <formula1>$J$1:$L$1</formula1>
    </dataValidation>
    <dataValidation type="list" allowBlank="1" showInputMessage="1" showErrorMessage="1" sqref="B3:B12" xr:uid="{547CD898-1182-4CA5-878C-F711E1726456}">
      <formula1>$K$1:$M$1</formula1>
    </dataValidation>
  </dataValidations>
  <pageMargins left="0.7" right="0.7" top="0.75" bottom="0.75" header="0.3" footer="0.3"/>
  <pageSetup paperSize="9"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849EA5-4523-4F8D-9B39-3BD757204F2B}">
          <x14:formula1>
            <xm:f>listy!$A:$A</xm:f>
          </x14:formula1>
          <xm:sqref>G2:G179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4CA3-A6FE-4741-B08F-0AEE6AEF22DE}">
  <dimension ref="A1:A3"/>
  <sheetViews>
    <sheetView workbookViewId="0">
      <selection activeCell="B5" sqref="B5"/>
    </sheetView>
  </sheetViews>
  <sheetFormatPr defaultRowHeight="14.45"/>
  <sheetData>
    <row r="1" spans="1:1">
      <c r="A1" t="s">
        <v>40</v>
      </c>
    </row>
    <row r="2" spans="1:1">
      <c r="A2" s="71" t="s">
        <v>41</v>
      </c>
    </row>
    <row r="3" spans="1:1">
      <c r="A3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topLeftCell="A3" workbookViewId="0">
      <selection activeCell="A5" sqref="A5"/>
    </sheetView>
  </sheetViews>
  <sheetFormatPr defaultRowHeight="14.45"/>
  <cols>
    <col min="1" max="2" width="33.5703125" customWidth="1"/>
    <col min="3" max="3" width="16.42578125" customWidth="1"/>
    <col min="4" max="4" width="18.42578125" customWidth="1"/>
    <col min="5" max="5" width="20.140625" customWidth="1"/>
  </cols>
  <sheetData>
    <row r="1" spans="1:8" ht="34.5" customHeight="1">
      <c r="A1" s="86" t="s">
        <v>44</v>
      </c>
      <c r="B1" s="86"/>
      <c r="C1" s="86"/>
      <c r="D1" s="86"/>
      <c r="E1" s="86"/>
      <c r="F1" s="38"/>
      <c r="G1" s="38"/>
      <c r="H1" s="38"/>
    </row>
    <row r="2" spans="1:8" ht="43.15" customHeight="1">
      <c r="A2" s="87"/>
      <c r="B2" s="87"/>
      <c r="C2" s="87"/>
      <c r="D2" s="87"/>
      <c r="E2" s="87"/>
    </row>
    <row r="3" spans="1:8" ht="75" customHeight="1">
      <c r="A3" s="88" t="s">
        <v>45</v>
      </c>
      <c r="B3" s="88"/>
      <c r="C3" s="88"/>
      <c r="D3" s="88"/>
      <c r="E3" s="88"/>
    </row>
    <row r="4" spans="1:8" ht="113.25" customHeight="1">
      <c r="A4" s="82" t="s">
        <v>46</v>
      </c>
      <c r="B4" s="82" t="s">
        <v>47</v>
      </c>
      <c r="C4" s="82" t="s">
        <v>48</v>
      </c>
      <c r="D4" s="82" t="s">
        <v>49</v>
      </c>
      <c r="E4" s="82" t="s">
        <v>17</v>
      </c>
    </row>
    <row r="5" spans="1:8" ht="27" customHeight="1">
      <c r="A5" s="32"/>
      <c r="B5" s="32"/>
      <c r="C5" s="60"/>
      <c r="D5" s="61"/>
      <c r="E5" s="62">
        <f>(C5*D5)</f>
        <v>0</v>
      </c>
    </row>
    <row r="6" spans="1:8" ht="25.5" customHeight="1">
      <c r="A6" s="32"/>
      <c r="B6" s="32"/>
      <c r="C6" s="60"/>
      <c r="D6" s="61"/>
      <c r="E6" s="62">
        <f>(C6*D6)</f>
        <v>0</v>
      </c>
    </row>
    <row r="7" spans="1:8" ht="24" customHeight="1">
      <c r="A7" s="63"/>
      <c r="B7" s="63"/>
      <c r="C7" s="62"/>
      <c r="D7" s="64"/>
      <c r="E7" s="62">
        <f t="shared" ref="E7:E10" si="0">(C7*D7)</f>
        <v>0</v>
      </c>
    </row>
    <row r="8" spans="1:8" ht="25.5" customHeight="1">
      <c r="A8" s="63"/>
      <c r="B8" s="63"/>
      <c r="C8" s="62"/>
      <c r="D8" s="64"/>
      <c r="E8" s="62">
        <f t="shared" si="0"/>
        <v>0</v>
      </c>
    </row>
    <row r="9" spans="1:8" ht="25.5" customHeight="1">
      <c r="A9" s="63"/>
      <c r="B9" s="63"/>
      <c r="C9" s="62"/>
      <c r="D9" s="64"/>
      <c r="E9" s="62">
        <f t="shared" si="0"/>
        <v>0</v>
      </c>
    </row>
    <row r="10" spans="1:8" ht="27.75" customHeight="1">
      <c r="A10" s="63"/>
      <c r="B10" s="63"/>
      <c r="C10" s="62"/>
      <c r="D10" s="64"/>
      <c r="E10" s="62">
        <f t="shared" si="0"/>
        <v>0</v>
      </c>
    </row>
    <row r="11" spans="1:8" ht="27.75" customHeight="1">
      <c r="A11" s="39" t="s">
        <v>50</v>
      </c>
      <c r="B11" s="39"/>
      <c r="C11" s="38"/>
      <c r="D11" s="38"/>
      <c r="E11" s="40">
        <f>SUM(E5:E10)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40"/>
  <sheetViews>
    <sheetView zoomScaleNormal="100" workbookViewId="0">
      <selection activeCell="G2" sqref="G2"/>
    </sheetView>
  </sheetViews>
  <sheetFormatPr defaultRowHeight="14.45"/>
  <cols>
    <col min="1" max="1" width="14.85546875" style="9" bestFit="1" customWidth="1"/>
    <col min="2" max="2" width="33.85546875" style="9" bestFit="1" customWidth="1"/>
    <col min="3" max="3" width="12.28515625" style="9" customWidth="1"/>
    <col min="4" max="4" width="18.28515625" style="9" customWidth="1"/>
    <col min="5" max="5" width="18.5703125" style="9" customWidth="1"/>
    <col min="6" max="6" width="20.7109375" style="9" customWidth="1"/>
    <col min="7" max="7" width="10.7109375" style="9" customWidth="1"/>
    <col min="8" max="8" width="15" style="9" customWidth="1"/>
    <col min="9" max="9" width="33.85546875" style="9" bestFit="1" customWidth="1"/>
    <col min="10" max="10" width="21.7109375" style="9" customWidth="1"/>
    <col min="11" max="11" width="8.85546875" style="9"/>
    <col min="12" max="12" width="16.5703125" style="9" customWidth="1"/>
    <col min="13" max="14" width="8.85546875" style="9"/>
    <col min="15" max="15" width="13" style="9" customWidth="1"/>
    <col min="16" max="49" width="8.85546875" style="9"/>
  </cols>
  <sheetData>
    <row r="1" spans="1:49" s="2" customFormat="1" ht="85.5" customHeight="1">
      <c r="A1" s="30" t="s">
        <v>51</v>
      </c>
      <c r="B1" s="30" t="s">
        <v>52</v>
      </c>
      <c r="C1" s="30" t="s">
        <v>53</v>
      </c>
      <c r="D1" s="30" t="s">
        <v>54</v>
      </c>
      <c r="E1" s="30" t="s">
        <v>55</v>
      </c>
      <c r="F1" s="30" t="s">
        <v>56</v>
      </c>
      <c r="G1" s="31" t="s">
        <v>16</v>
      </c>
      <c r="H1" s="9"/>
      <c r="I1" s="8" t="s">
        <v>57</v>
      </c>
      <c r="J1" s="9"/>
      <c r="K1" s="15"/>
      <c r="L1" s="6" t="s">
        <v>39</v>
      </c>
      <c r="M1" s="15"/>
      <c r="N1" s="15"/>
      <c r="O1" s="15"/>
      <c r="P1" s="1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spans="1:49" ht="15" customHeight="1">
      <c r="A2" s="32"/>
      <c r="B2" s="32"/>
      <c r="C2" s="32"/>
      <c r="D2" s="32"/>
      <c r="E2" s="32"/>
      <c r="F2" s="32"/>
      <c r="G2" s="33">
        <f>IF(E2=2,(C2*D2*F2),IF(E2=1,(C2*D2*F2/60),0))</f>
        <v>0</v>
      </c>
      <c r="I2" s="7">
        <f>SUM(Tabela1[[#All],[Wartość]])</f>
        <v>0</v>
      </c>
      <c r="L2" s="89" t="s">
        <v>58</v>
      </c>
      <c r="M2" s="89"/>
      <c r="N2" s="89"/>
      <c r="O2" s="89"/>
    </row>
    <row r="3" spans="1:49">
      <c r="A3" s="32"/>
      <c r="B3" s="32"/>
      <c r="C3" s="32"/>
      <c r="D3" s="45"/>
      <c r="E3" s="32"/>
      <c r="F3" s="32"/>
      <c r="G3" s="33">
        <f>IF(E3=2,(C3*D3*F3),IF(E3=1,(C3*D3*F3/60),0))</f>
        <v>0</v>
      </c>
      <c r="L3" s="89"/>
      <c r="M3" s="89"/>
      <c r="N3" s="89"/>
      <c r="O3" s="89"/>
    </row>
    <row r="4" spans="1:49">
      <c r="A4" s="32"/>
      <c r="B4" s="32"/>
      <c r="C4" s="32"/>
      <c r="D4" s="45"/>
      <c r="E4" s="32"/>
      <c r="F4" s="32"/>
      <c r="G4" s="33">
        <f t="shared" ref="G4:G40" si="0">IF(E4=2,(C4*D4*F4),IF(E4=1,(C4*D4*F4/60),0))</f>
        <v>0</v>
      </c>
      <c r="L4" s="89"/>
      <c r="M4" s="89"/>
      <c r="N4" s="89"/>
      <c r="O4" s="89"/>
    </row>
    <row r="5" spans="1:49">
      <c r="A5" s="32"/>
      <c r="B5" s="32"/>
      <c r="C5" s="32"/>
      <c r="D5" s="32"/>
      <c r="E5" s="32"/>
      <c r="F5" s="32"/>
      <c r="G5" s="33">
        <f t="shared" si="0"/>
        <v>0</v>
      </c>
      <c r="L5" s="89"/>
      <c r="M5" s="89"/>
      <c r="N5" s="89"/>
      <c r="O5" s="89"/>
    </row>
    <row r="6" spans="1:49">
      <c r="A6" s="32"/>
      <c r="B6" s="32"/>
      <c r="C6" s="32"/>
      <c r="D6" s="45"/>
      <c r="E6" s="32"/>
      <c r="F6" s="32"/>
      <c r="G6" s="33">
        <f t="shared" si="0"/>
        <v>0</v>
      </c>
      <c r="L6" s="89"/>
      <c r="M6" s="89"/>
      <c r="N6" s="89"/>
      <c r="O6" s="89"/>
    </row>
    <row r="7" spans="1:49">
      <c r="A7" s="32"/>
      <c r="B7" s="32"/>
      <c r="C7" s="32"/>
      <c r="D7" s="32"/>
      <c r="E7" s="32"/>
      <c r="F7" s="32"/>
      <c r="G7" s="33">
        <f t="shared" si="0"/>
        <v>0</v>
      </c>
      <c r="L7" s="89"/>
      <c r="M7" s="89"/>
      <c r="N7" s="89"/>
      <c r="O7" s="89"/>
    </row>
    <row r="8" spans="1:49" ht="43.15">
      <c r="A8" s="32"/>
      <c r="B8" s="32"/>
      <c r="C8" s="32"/>
      <c r="D8" s="32"/>
      <c r="E8" s="32"/>
      <c r="F8" s="32"/>
      <c r="G8" s="33">
        <f t="shared" si="0"/>
        <v>0</v>
      </c>
      <c r="I8" s="13" t="s">
        <v>59</v>
      </c>
      <c r="J8" s="14" t="s">
        <v>60</v>
      </c>
      <c r="L8" s="89"/>
      <c r="M8" s="89"/>
      <c r="N8" s="89"/>
      <c r="O8" s="89"/>
    </row>
    <row r="9" spans="1:49" ht="37.5" customHeight="1">
      <c r="A9" s="32"/>
      <c r="B9" s="32"/>
      <c r="C9" s="32"/>
      <c r="D9" s="32"/>
      <c r="E9" s="32"/>
      <c r="F9" s="32"/>
      <c r="G9" s="33">
        <f t="shared" si="0"/>
        <v>0</v>
      </c>
      <c r="I9" s="12" t="s">
        <v>61</v>
      </c>
      <c r="J9" s="46">
        <f t="shared" ref="J9:J35" si="1">SUMIFS(G$1:G$1046616,B$1:B$1046616,I9)</f>
        <v>0</v>
      </c>
      <c r="L9" s="89"/>
      <c r="M9" s="89"/>
      <c r="N9" s="89"/>
      <c r="O9" s="89"/>
    </row>
    <row r="10" spans="1:49" ht="37.5" customHeight="1">
      <c r="A10" s="32"/>
      <c r="B10" s="32"/>
      <c r="C10" s="32"/>
      <c r="D10" s="32"/>
      <c r="E10" s="32"/>
      <c r="F10" s="32"/>
      <c r="G10" s="33">
        <f t="shared" si="0"/>
        <v>0</v>
      </c>
      <c r="I10" s="12" t="s">
        <v>62</v>
      </c>
      <c r="J10" s="46">
        <f t="shared" si="1"/>
        <v>0</v>
      </c>
      <c r="L10" s="89"/>
      <c r="M10" s="89"/>
      <c r="N10" s="89"/>
      <c r="O10" s="89"/>
    </row>
    <row r="11" spans="1:49">
      <c r="A11" s="32"/>
      <c r="B11" s="32"/>
      <c r="C11" s="32"/>
      <c r="D11" s="32"/>
      <c r="E11" s="32"/>
      <c r="F11" s="32"/>
      <c r="G11" s="33">
        <f t="shared" si="0"/>
        <v>0</v>
      </c>
      <c r="I11" s="12" t="s">
        <v>63</v>
      </c>
      <c r="J11" s="46">
        <f t="shared" si="1"/>
        <v>0</v>
      </c>
      <c r="L11" s="89"/>
      <c r="M11" s="89"/>
      <c r="N11" s="89"/>
      <c r="O11" s="89"/>
      <c r="P11"/>
    </row>
    <row r="12" spans="1:49">
      <c r="A12" s="32"/>
      <c r="B12" s="32"/>
      <c r="C12" s="32"/>
      <c r="D12" s="32"/>
      <c r="E12" s="32"/>
      <c r="F12" s="32"/>
      <c r="G12" s="33">
        <f t="shared" si="0"/>
        <v>0</v>
      </c>
      <c r="I12" s="12" t="s">
        <v>64</v>
      </c>
      <c r="J12" s="46">
        <f t="shared" si="1"/>
        <v>0</v>
      </c>
      <c r="L12" s="89"/>
      <c r="M12" s="89"/>
      <c r="N12" s="89"/>
      <c r="O12" s="89"/>
    </row>
    <row r="13" spans="1:49">
      <c r="A13" s="32"/>
      <c r="B13" s="32"/>
      <c r="C13" s="32"/>
      <c r="D13" s="32"/>
      <c r="E13" s="32"/>
      <c r="F13" s="32"/>
      <c r="G13" s="33">
        <f t="shared" si="0"/>
        <v>0</v>
      </c>
      <c r="I13" s="12" t="s">
        <v>65</v>
      </c>
      <c r="J13" s="46">
        <f t="shared" si="1"/>
        <v>0</v>
      </c>
      <c r="L13" s="89"/>
      <c r="M13" s="89"/>
      <c r="N13" s="89"/>
      <c r="O13" s="89"/>
    </row>
    <row r="14" spans="1:49">
      <c r="A14" s="32"/>
      <c r="B14" s="32"/>
      <c r="C14" s="32"/>
      <c r="D14" s="32"/>
      <c r="E14" s="32"/>
      <c r="F14" s="32"/>
      <c r="G14" s="33">
        <f t="shared" si="0"/>
        <v>0</v>
      </c>
      <c r="I14" s="12" t="s">
        <v>66</v>
      </c>
      <c r="J14" s="46">
        <f t="shared" si="1"/>
        <v>0</v>
      </c>
      <c r="L14" s="89"/>
      <c r="M14" s="89"/>
      <c r="N14" s="89"/>
      <c r="O14" s="89"/>
    </row>
    <row r="15" spans="1:49">
      <c r="A15" s="32"/>
      <c r="B15" s="32"/>
      <c r="C15" s="32"/>
      <c r="D15" s="32"/>
      <c r="E15" s="32"/>
      <c r="F15" s="32"/>
      <c r="G15" s="33">
        <f t="shared" si="0"/>
        <v>0</v>
      </c>
      <c r="I15" s="12" t="s">
        <v>67</v>
      </c>
      <c r="J15" s="46">
        <f t="shared" si="1"/>
        <v>0</v>
      </c>
      <c r="L15" s="89"/>
      <c r="M15" s="89"/>
      <c r="N15" s="89"/>
      <c r="O15" s="89"/>
    </row>
    <row r="16" spans="1:49">
      <c r="A16" s="32"/>
      <c r="B16" s="32"/>
      <c r="C16" s="32"/>
      <c r="D16" s="32"/>
      <c r="E16" s="32"/>
      <c r="F16" s="32"/>
      <c r="G16" s="33">
        <f t="shared" si="0"/>
        <v>0</v>
      </c>
      <c r="I16" s="12" t="s">
        <v>68</v>
      </c>
      <c r="J16" s="46">
        <f t="shared" si="1"/>
        <v>0</v>
      </c>
      <c r="L16" s="89"/>
      <c r="M16" s="89"/>
      <c r="N16" s="89"/>
      <c r="O16" s="89"/>
    </row>
    <row r="17" spans="1:15">
      <c r="A17" s="32"/>
      <c r="B17" s="32"/>
      <c r="C17" s="32"/>
      <c r="D17" s="32"/>
      <c r="E17" s="32"/>
      <c r="F17" s="32"/>
      <c r="G17" s="33">
        <f t="shared" si="0"/>
        <v>0</v>
      </c>
      <c r="I17" s="12" t="s">
        <v>69</v>
      </c>
      <c r="J17" s="46">
        <f t="shared" si="1"/>
        <v>0</v>
      </c>
      <c r="L17" s="89"/>
      <c r="M17" s="89"/>
      <c r="N17" s="89"/>
      <c r="O17" s="89"/>
    </row>
    <row r="18" spans="1:15">
      <c r="A18" s="32"/>
      <c r="B18" s="32"/>
      <c r="C18" s="32"/>
      <c r="D18" s="32"/>
      <c r="E18" s="32"/>
      <c r="F18" s="32"/>
      <c r="G18" s="33">
        <f t="shared" si="0"/>
        <v>0</v>
      </c>
      <c r="I18" s="12" t="s">
        <v>70</v>
      </c>
      <c r="J18" s="46">
        <f t="shared" si="1"/>
        <v>0</v>
      </c>
      <c r="L18" s="89"/>
      <c r="M18" s="89"/>
      <c r="N18" s="89"/>
      <c r="O18" s="89"/>
    </row>
    <row r="19" spans="1:15">
      <c r="A19" s="32"/>
      <c r="B19" s="32"/>
      <c r="C19" s="32"/>
      <c r="D19" s="32"/>
      <c r="E19" s="32"/>
      <c r="F19" s="32"/>
      <c r="G19" s="33">
        <f t="shared" si="0"/>
        <v>0</v>
      </c>
      <c r="I19" s="12" t="s">
        <v>71</v>
      </c>
      <c r="J19" s="46">
        <f t="shared" si="1"/>
        <v>0</v>
      </c>
      <c r="L19" s="89"/>
      <c r="M19" s="89"/>
      <c r="N19" s="89"/>
      <c r="O19" s="89"/>
    </row>
    <row r="20" spans="1:15">
      <c r="A20" s="32"/>
      <c r="B20" s="32"/>
      <c r="C20" s="32"/>
      <c r="D20" s="32"/>
      <c r="E20" s="32"/>
      <c r="F20" s="32"/>
      <c r="G20" s="33">
        <f t="shared" si="0"/>
        <v>0</v>
      </c>
      <c r="I20" s="12" t="s">
        <v>72</v>
      </c>
      <c r="J20" s="46">
        <f t="shared" si="1"/>
        <v>0</v>
      </c>
      <c r="L20" s="89"/>
      <c r="M20" s="89"/>
      <c r="N20" s="89"/>
      <c r="O20" s="89"/>
    </row>
    <row r="21" spans="1:15">
      <c r="A21" s="32"/>
      <c r="B21" s="32"/>
      <c r="C21" s="32"/>
      <c r="D21" s="32"/>
      <c r="E21" s="32"/>
      <c r="F21" s="32"/>
      <c r="G21" s="33">
        <f t="shared" si="0"/>
        <v>0</v>
      </c>
      <c r="I21" s="12" t="s">
        <v>73</v>
      </c>
      <c r="J21" s="46">
        <f t="shared" si="1"/>
        <v>0</v>
      </c>
      <c r="L21" s="89"/>
      <c r="M21" s="89"/>
      <c r="N21" s="89"/>
      <c r="O21" s="89"/>
    </row>
    <row r="22" spans="1:15">
      <c r="A22" s="32"/>
      <c r="B22" s="32"/>
      <c r="C22" s="32"/>
      <c r="D22" s="32"/>
      <c r="E22" s="32"/>
      <c r="F22" s="32"/>
      <c r="G22" s="33">
        <f t="shared" si="0"/>
        <v>0</v>
      </c>
      <c r="I22" s="12" t="s">
        <v>74</v>
      </c>
      <c r="J22" s="46">
        <f t="shared" si="1"/>
        <v>0</v>
      </c>
      <c r="L22" s="89"/>
      <c r="M22" s="89"/>
      <c r="N22" s="89"/>
      <c r="O22" s="89"/>
    </row>
    <row r="23" spans="1:15">
      <c r="A23" s="32"/>
      <c r="B23" s="32"/>
      <c r="C23" s="32"/>
      <c r="D23" s="32"/>
      <c r="E23" s="32"/>
      <c r="F23" s="32"/>
      <c r="G23" s="33">
        <f t="shared" si="0"/>
        <v>0</v>
      </c>
      <c r="I23" s="12" t="s">
        <v>75</v>
      </c>
      <c r="J23" s="46">
        <f t="shared" si="1"/>
        <v>0</v>
      </c>
      <c r="L23" s="89"/>
      <c r="M23" s="89"/>
      <c r="N23" s="89"/>
      <c r="O23" s="89"/>
    </row>
    <row r="24" spans="1:15">
      <c r="A24" s="32"/>
      <c r="B24" s="32"/>
      <c r="C24" s="32"/>
      <c r="D24" s="32"/>
      <c r="E24" s="32"/>
      <c r="F24" s="32"/>
      <c r="G24" s="33">
        <f t="shared" si="0"/>
        <v>0</v>
      </c>
      <c r="I24" s="12" t="s">
        <v>76</v>
      </c>
      <c r="J24" s="46">
        <f t="shared" si="1"/>
        <v>0</v>
      </c>
      <c r="L24" s="89"/>
      <c r="M24" s="89"/>
      <c r="N24" s="89"/>
      <c r="O24" s="89"/>
    </row>
    <row r="25" spans="1:15">
      <c r="A25" s="32"/>
      <c r="B25" s="32"/>
      <c r="C25" s="32"/>
      <c r="D25" s="32"/>
      <c r="E25" s="32"/>
      <c r="F25" s="32"/>
      <c r="G25" s="33">
        <f t="shared" si="0"/>
        <v>0</v>
      </c>
      <c r="I25" s="12" t="s">
        <v>77</v>
      </c>
      <c r="J25" s="46">
        <f t="shared" si="1"/>
        <v>0</v>
      </c>
      <c r="L25" s="89"/>
      <c r="M25" s="89"/>
      <c r="N25" s="89"/>
      <c r="O25" s="89"/>
    </row>
    <row r="26" spans="1:15">
      <c r="A26" s="32"/>
      <c r="B26" s="32"/>
      <c r="C26" s="32"/>
      <c r="D26" s="32"/>
      <c r="E26" s="32"/>
      <c r="F26" s="32"/>
      <c r="G26" s="33">
        <f t="shared" si="0"/>
        <v>0</v>
      </c>
      <c r="I26" s="12" t="s">
        <v>78</v>
      </c>
      <c r="J26" s="46">
        <f t="shared" si="1"/>
        <v>0</v>
      </c>
      <c r="L26" s="89"/>
      <c r="M26" s="89"/>
      <c r="N26" s="89"/>
      <c r="O26" s="89"/>
    </row>
    <row r="27" spans="1:15">
      <c r="A27" s="32"/>
      <c r="B27" s="32"/>
      <c r="C27" s="32"/>
      <c r="D27" s="32"/>
      <c r="E27" s="32"/>
      <c r="F27" s="32"/>
      <c r="G27" s="33">
        <f t="shared" si="0"/>
        <v>0</v>
      </c>
      <c r="I27" s="12" t="s">
        <v>79</v>
      </c>
      <c r="J27" s="46">
        <f t="shared" si="1"/>
        <v>0</v>
      </c>
      <c r="L27" s="89"/>
      <c r="M27" s="89"/>
      <c r="N27" s="89"/>
      <c r="O27" s="89"/>
    </row>
    <row r="28" spans="1:15">
      <c r="A28" s="32"/>
      <c r="B28" s="32"/>
      <c r="C28" s="32"/>
      <c r="D28" s="32"/>
      <c r="E28" s="32"/>
      <c r="F28" s="32"/>
      <c r="G28" s="33">
        <f t="shared" si="0"/>
        <v>0</v>
      </c>
      <c r="I28" s="12" t="s">
        <v>80</v>
      </c>
      <c r="J28" s="46">
        <f t="shared" si="1"/>
        <v>0</v>
      </c>
      <c r="L28" s="89"/>
      <c r="M28" s="89"/>
      <c r="N28" s="89"/>
      <c r="O28" s="89"/>
    </row>
    <row r="29" spans="1:15">
      <c r="A29" s="32"/>
      <c r="B29" s="32"/>
      <c r="C29" s="32"/>
      <c r="D29" s="32"/>
      <c r="E29" s="32"/>
      <c r="F29" s="32"/>
      <c r="G29" s="33">
        <f t="shared" si="0"/>
        <v>0</v>
      </c>
      <c r="I29" s="12" t="s">
        <v>81</v>
      </c>
      <c r="J29" s="46">
        <f t="shared" si="1"/>
        <v>0</v>
      </c>
      <c r="L29" s="89"/>
      <c r="M29" s="89"/>
      <c r="N29" s="89"/>
      <c r="O29" s="89"/>
    </row>
    <row r="30" spans="1:15">
      <c r="A30" s="32"/>
      <c r="B30" s="32"/>
      <c r="C30" s="32"/>
      <c r="D30" s="32"/>
      <c r="E30" s="32"/>
      <c r="F30" s="32"/>
      <c r="G30" s="33">
        <f t="shared" si="0"/>
        <v>0</v>
      </c>
      <c r="I30" s="12" t="s">
        <v>82</v>
      </c>
      <c r="J30" s="46">
        <f t="shared" si="1"/>
        <v>0</v>
      </c>
      <c r="L30" s="89"/>
      <c r="M30" s="89"/>
      <c r="N30" s="89"/>
      <c r="O30" s="89"/>
    </row>
    <row r="31" spans="1:15">
      <c r="A31" s="32"/>
      <c r="B31" s="32"/>
      <c r="C31" s="32"/>
      <c r="D31" s="32"/>
      <c r="E31" s="32"/>
      <c r="F31" s="32"/>
      <c r="G31" s="33">
        <f t="shared" si="0"/>
        <v>0</v>
      </c>
      <c r="I31" s="12" t="s">
        <v>83</v>
      </c>
      <c r="J31" s="46">
        <f t="shared" si="1"/>
        <v>0</v>
      </c>
      <c r="L31" s="89"/>
      <c r="M31" s="89"/>
      <c r="N31" s="89"/>
      <c r="O31" s="89"/>
    </row>
    <row r="32" spans="1:15">
      <c r="A32" s="32"/>
      <c r="B32" s="32"/>
      <c r="C32" s="32"/>
      <c r="D32" s="32"/>
      <c r="E32" s="32"/>
      <c r="F32" s="32"/>
      <c r="G32" s="33">
        <f t="shared" si="0"/>
        <v>0</v>
      </c>
      <c r="I32" s="12" t="s">
        <v>84</v>
      </c>
      <c r="J32" s="46">
        <f t="shared" si="1"/>
        <v>0</v>
      </c>
      <c r="L32" s="89"/>
      <c r="M32" s="89"/>
      <c r="N32" s="89"/>
      <c r="O32" s="89"/>
    </row>
    <row r="33" spans="1:15">
      <c r="A33" s="32"/>
      <c r="B33" s="32"/>
      <c r="C33" s="32"/>
      <c r="D33" s="32"/>
      <c r="E33" s="32"/>
      <c r="F33" s="32"/>
      <c r="G33" s="33">
        <f t="shared" si="0"/>
        <v>0</v>
      </c>
      <c r="I33" s="12" t="s">
        <v>85</v>
      </c>
      <c r="J33" s="46">
        <f t="shared" si="1"/>
        <v>0</v>
      </c>
      <c r="L33" s="89"/>
      <c r="M33" s="89"/>
      <c r="N33" s="89"/>
      <c r="O33" s="89"/>
    </row>
    <row r="34" spans="1:15">
      <c r="A34" s="32"/>
      <c r="B34" s="32"/>
      <c r="C34" s="32"/>
      <c r="D34" s="32"/>
      <c r="E34" s="32"/>
      <c r="F34" s="32"/>
      <c r="G34" s="33">
        <f t="shared" si="0"/>
        <v>0</v>
      </c>
      <c r="I34" s="12" t="s">
        <v>86</v>
      </c>
      <c r="J34" s="46">
        <f t="shared" si="1"/>
        <v>0</v>
      </c>
      <c r="L34" s="89"/>
      <c r="M34" s="89"/>
      <c r="N34" s="89"/>
      <c r="O34" s="89"/>
    </row>
    <row r="35" spans="1:15">
      <c r="A35" s="32"/>
      <c r="B35" s="32"/>
      <c r="C35" s="32"/>
      <c r="D35" s="32"/>
      <c r="E35" s="32"/>
      <c r="F35" s="32"/>
      <c r="G35" s="33">
        <f t="shared" si="0"/>
        <v>0</v>
      </c>
      <c r="I35" s="12" t="s">
        <v>87</v>
      </c>
      <c r="J35" s="46">
        <f t="shared" si="1"/>
        <v>0</v>
      </c>
      <c r="L35" s="89"/>
      <c r="M35" s="89"/>
      <c r="N35" s="89"/>
      <c r="O35" s="89"/>
    </row>
    <row r="36" spans="1:15">
      <c r="A36" s="32"/>
      <c r="B36" s="32"/>
      <c r="C36" s="32"/>
      <c r="D36" s="32"/>
      <c r="E36" s="32"/>
      <c r="F36" s="32"/>
      <c r="G36" s="33">
        <f t="shared" si="0"/>
        <v>0</v>
      </c>
    </row>
    <row r="37" spans="1:15">
      <c r="A37" s="32"/>
      <c r="B37" s="32"/>
      <c r="C37" s="32"/>
      <c r="D37" s="32"/>
      <c r="E37" s="32"/>
      <c r="F37" s="32"/>
      <c r="G37" s="33">
        <f t="shared" si="0"/>
        <v>0</v>
      </c>
    </row>
    <row r="38" spans="1:15">
      <c r="A38" s="32"/>
      <c r="B38" s="32"/>
      <c r="C38" s="32"/>
      <c r="D38" s="32"/>
      <c r="E38" s="32"/>
      <c r="F38" s="32"/>
      <c r="G38" s="33">
        <f t="shared" si="0"/>
        <v>0</v>
      </c>
    </row>
    <row r="39" spans="1:15">
      <c r="A39" s="32"/>
      <c r="B39" s="32"/>
      <c r="C39" s="32"/>
      <c r="D39" s="32"/>
      <c r="E39" s="32"/>
      <c r="F39" s="32"/>
      <c r="G39" s="33">
        <f t="shared" si="0"/>
        <v>0</v>
      </c>
    </row>
    <row r="40" spans="1:15">
      <c r="A40" s="32"/>
      <c r="B40" s="32"/>
      <c r="C40" s="32"/>
      <c r="D40" s="32"/>
      <c r="E40" s="32"/>
      <c r="F40" s="32"/>
      <c r="G40" s="33">
        <f t="shared" si="0"/>
        <v>0</v>
      </c>
    </row>
  </sheetData>
  <mergeCells count="1">
    <mergeCell ref="L2:O35"/>
  </mergeCells>
  <dataValidations count="2">
    <dataValidation type="list" allowBlank="1" showInputMessage="1" showErrorMessage="1" sqref="B2:B40" xr:uid="{00000000-0002-0000-0300-000000000000}">
      <formula1>$I$9:$I$35</formula1>
    </dataValidation>
    <dataValidation type="list" allowBlank="1" showInputMessage="1" showErrorMessage="1" sqref="E2:E1046616" xr:uid="{00000000-0002-0000-0300-000001000000}">
      <formula1>"1, 2"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F2F6-8726-483E-8D6E-1AB630B8218A}">
  <sheetPr>
    <tabColor theme="0" tint="-0.14999847407452621"/>
  </sheetPr>
  <dimension ref="A1:BV100"/>
  <sheetViews>
    <sheetView workbookViewId="0">
      <selection activeCell="B1" sqref="A1:B1"/>
    </sheetView>
  </sheetViews>
  <sheetFormatPr defaultRowHeight="14.45"/>
  <cols>
    <col min="1" max="1" width="54.140625" style="9" customWidth="1"/>
    <col min="2" max="2" width="26.5703125" style="9" customWidth="1"/>
    <col min="3" max="3" width="9.140625" style="9"/>
    <col min="4" max="4" width="30.140625" style="9" customWidth="1"/>
    <col min="5" max="74" width="9.140625" style="9"/>
  </cols>
  <sheetData>
    <row r="1" spans="1:8" ht="43.9" customHeight="1">
      <c r="A1" s="76" t="s">
        <v>29</v>
      </c>
      <c r="B1" s="77" t="s">
        <v>88</v>
      </c>
      <c r="C1" s="78"/>
      <c r="D1" s="75" t="s">
        <v>89</v>
      </c>
      <c r="F1" s="10" t="s">
        <v>39</v>
      </c>
    </row>
    <row r="2" spans="1:8">
      <c r="A2"/>
      <c r="B2" s="5"/>
      <c r="D2" s="4">
        <f>SUM(B:B)</f>
        <v>0</v>
      </c>
      <c r="F2" s="85" t="s">
        <v>90</v>
      </c>
      <c r="G2" s="85"/>
      <c r="H2" s="85"/>
    </row>
    <row r="3" spans="1:8">
      <c r="A3" s="79"/>
      <c r="B3" s="5"/>
      <c r="F3" s="85"/>
      <c r="G3" s="85"/>
      <c r="H3" s="85"/>
    </row>
    <row r="4" spans="1:8" ht="17.25" customHeight="1">
      <c r="A4" s="1"/>
      <c r="B4" s="5"/>
      <c r="F4" s="85"/>
      <c r="G4" s="85"/>
      <c r="H4" s="85"/>
    </row>
    <row r="5" spans="1:8" ht="17.25" customHeight="1">
      <c r="A5" s="1"/>
      <c r="B5" s="5"/>
      <c r="F5" s="85"/>
      <c r="G5" s="85"/>
      <c r="H5" s="85"/>
    </row>
    <row r="6" spans="1:8" ht="17.25" customHeight="1">
      <c r="A6" s="1"/>
      <c r="B6" s="5"/>
      <c r="F6" s="85"/>
      <c r="G6" s="85"/>
      <c r="H6" s="85"/>
    </row>
    <row r="7" spans="1:8" ht="17.25" customHeight="1">
      <c r="A7" s="1"/>
      <c r="B7" s="5"/>
      <c r="F7" s="85"/>
      <c r="G7" s="85"/>
      <c r="H7" s="85"/>
    </row>
    <row r="8" spans="1:8" ht="17.25" customHeight="1">
      <c r="A8" s="1"/>
      <c r="B8" s="5"/>
      <c r="F8" s="85"/>
      <c r="G8" s="85"/>
      <c r="H8" s="85"/>
    </row>
    <row r="9" spans="1:8" ht="17.25" customHeight="1">
      <c r="A9" s="1"/>
      <c r="B9" s="5"/>
      <c r="F9" s="85"/>
      <c r="G9" s="85"/>
      <c r="H9" s="85"/>
    </row>
    <row r="10" spans="1:8" ht="17.25" customHeight="1">
      <c r="A10" s="1"/>
      <c r="B10" s="5"/>
      <c r="F10" s="85"/>
      <c r="G10" s="85"/>
      <c r="H10" s="85"/>
    </row>
    <row r="11" spans="1:8" ht="17.25" customHeight="1">
      <c r="A11" s="1"/>
      <c r="B11" s="5"/>
      <c r="F11" s="85"/>
      <c r="G11" s="85"/>
      <c r="H11" s="85"/>
    </row>
    <row r="12" spans="1:8" ht="17.25" customHeight="1">
      <c r="A12" s="80"/>
      <c r="B12" s="80"/>
      <c r="F12" s="85"/>
      <c r="G12" s="85"/>
      <c r="H12" s="85"/>
    </row>
    <row r="13" spans="1:8">
      <c r="A13" s="80"/>
      <c r="B13" s="80"/>
      <c r="F13" s="85"/>
      <c r="G13" s="85"/>
      <c r="H13" s="85"/>
    </row>
    <row r="14" spans="1:8">
      <c r="A14" s="80"/>
      <c r="B14" s="80"/>
      <c r="F14" s="85"/>
      <c r="G14" s="85"/>
      <c r="H14" s="85"/>
    </row>
    <row r="15" spans="1:8">
      <c r="A15" s="80"/>
      <c r="B15" s="80"/>
      <c r="F15" s="85"/>
      <c r="G15" s="85"/>
      <c r="H15" s="85"/>
    </row>
    <row r="16" spans="1:8">
      <c r="A16" s="80"/>
      <c r="B16" s="80"/>
      <c r="F16" s="85"/>
      <c r="G16" s="85"/>
      <c r="H16" s="85"/>
    </row>
    <row r="17" spans="1:2">
      <c r="A17" s="80"/>
      <c r="B17" s="80"/>
    </row>
    <row r="18" spans="1:2">
      <c r="A18" s="80"/>
      <c r="B18" s="80"/>
    </row>
    <row r="19" spans="1:2">
      <c r="A19" s="80"/>
      <c r="B19" s="80"/>
    </row>
    <row r="20" spans="1:2">
      <c r="A20" s="80"/>
      <c r="B20" s="80"/>
    </row>
    <row r="21" spans="1:2">
      <c r="A21" s="80"/>
      <c r="B21" s="80"/>
    </row>
    <row r="22" spans="1:2">
      <c r="A22" s="80"/>
      <c r="B22" s="80"/>
    </row>
    <row r="23" spans="1:2">
      <c r="A23" s="80"/>
      <c r="B23" s="80"/>
    </row>
    <row r="24" spans="1:2">
      <c r="A24" s="80"/>
      <c r="B24" s="80"/>
    </row>
    <row r="25" spans="1:2">
      <c r="A25" s="80"/>
      <c r="B25" s="80"/>
    </row>
    <row r="26" spans="1:2">
      <c r="A26" s="80"/>
      <c r="B26" s="80"/>
    </row>
    <row r="27" spans="1:2">
      <c r="A27" s="80"/>
      <c r="B27" s="80"/>
    </row>
    <row r="28" spans="1:2">
      <c r="A28" s="80"/>
      <c r="B28" s="80"/>
    </row>
    <row r="29" spans="1:2">
      <c r="A29" s="80"/>
      <c r="B29" s="80"/>
    </row>
    <row r="30" spans="1:2">
      <c r="A30" s="80"/>
      <c r="B30" s="80"/>
    </row>
    <row r="31" spans="1:2">
      <c r="A31" s="80"/>
      <c r="B31" s="80"/>
    </row>
    <row r="32" spans="1:2">
      <c r="A32" s="80"/>
      <c r="B32" s="80"/>
    </row>
    <row r="33" spans="1:2">
      <c r="A33" s="80"/>
      <c r="B33" s="80"/>
    </row>
    <row r="34" spans="1:2">
      <c r="A34" s="80"/>
      <c r="B34" s="80"/>
    </row>
    <row r="35" spans="1:2">
      <c r="A35" s="80"/>
      <c r="B35" s="80"/>
    </row>
    <row r="36" spans="1:2">
      <c r="A36" s="80"/>
      <c r="B36" s="80"/>
    </row>
    <row r="37" spans="1:2">
      <c r="A37" s="80"/>
      <c r="B37" s="80"/>
    </row>
    <row r="38" spans="1:2">
      <c r="A38" s="80"/>
      <c r="B38" s="80"/>
    </row>
    <row r="39" spans="1:2">
      <c r="A39" s="80"/>
      <c r="B39" s="80"/>
    </row>
    <row r="40" spans="1:2">
      <c r="A40" s="80"/>
      <c r="B40" s="80"/>
    </row>
    <row r="41" spans="1:2">
      <c r="A41" s="80"/>
      <c r="B41" s="80"/>
    </row>
    <row r="42" spans="1:2">
      <c r="A42" s="80"/>
      <c r="B42" s="80"/>
    </row>
    <row r="43" spans="1:2">
      <c r="A43" s="80"/>
      <c r="B43" s="80"/>
    </row>
    <row r="44" spans="1:2">
      <c r="A44" s="80"/>
      <c r="B44" s="80"/>
    </row>
    <row r="45" spans="1:2">
      <c r="A45" s="80"/>
      <c r="B45" s="80"/>
    </row>
    <row r="46" spans="1:2">
      <c r="A46" s="80"/>
      <c r="B46" s="80"/>
    </row>
    <row r="47" spans="1:2">
      <c r="A47" s="80"/>
      <c r="B47" s="80"/>
    </row>
    <row r="48" spans="1:2">
      <c r="A48" s="80"/>
      <c r="B48" s="80"/>
    </row>
    <row r="49" spans="1:2">
      <c r="A49" s="80"/>
      <c r="B49" s="80"/>
    </row>
    <row r="50" spans="1:2">
      <c r="A50" s="80"/>
      <c r="B50" s="80"/>
    </row>
    <row r="51" spans="1:2">
      <c r="A51" s="80"/>
      <c r="B51" s="80"/>
    </row>
    <row r="52" spans="1:2">
      <c r="A52" s="80"/>
      <c r="B52" s="80"/>
    </row>
    <row r="53" spans="1:2">
      <c r="A53" s="80"/>
      <c r="B53" s="80"/>
    </row>
    <row r="54" spans="1:2">
      <c r="A54" s="80"/>
      <c r="B54" s="80"/>
    </row>
    <row r="55" spans="1:2">
      <c r="A55" s="80"/>
      <c r="B55" s="80"/>
    </row>
    <row r="56" spans="1:2">
      <c r="A56" s="80"/>
      <c r="B56" s="80"/>
    </row>
    <row r="57" spans="1:2">
      <c r="A57" s="80"/>
      <c r="B57" s="80"/>
    </row>
    <row r="58" spans="1:2">
      <c r="A58" s="80"/>
      <c r="B58" s="80"/>
    </row>
    <row r="59" spans="1:2">
      <c r="A59" s="80"/>
      <c r="B59" s="80"/>
    </row>
    <row r="60" spans="1:2">
      <c r="A60" s="80"/>
      <c r="B60" s="80"/>
    </row>
    <row r="61" spans="1:2">
      <c r="A61" s="80"/>
      <c r="B61" s="80"/>
    </row>
    <row r="62" spans="1:2">
      <c r="A62" s="80"/>
      <c r="B62" s="80"/>
    </row>
    <row r="63" spans="1:2">
      <c r="A63" s="80"/>
      <c r="B63" s="80"/>
    </row>
    <row r="64" spans="1:2">
      <c r="A64" s="80"/>
      <c r="B64" s="80"/>
    </row>
    <row r="65" spans="1:2">
      <c r="A65" s="80"/>
      <c r="B65" s="80"/>
    </row>
    <row r="66" spans="1:2">
      <c r="A66" s="80"/>
      <c r="B66" s="80"/>
    </row>
    <row r="67" spans="1:2">
      <c r="A67" s="80"/>
      <c r="B67" s="80"/>
    </row>
    <row r="68" spans="1:2">
      <c r="A68" s="80"/>
      <c r="B68" s="80"/>
    </row>
    <row r="69" spans="1:2">
      <c r="A69" s="80"/>
      <c r="B69" s="80"/>
    </row>
    <row r="70" spans="1:2">
      <c r="A70" s="80"/>
      <c r="B70" s="80"/>
    </row>
    <row r="71" spans="1:2">
      <c r="A71" s="80"/>
      <c r="B71" s="80"/>
    </row>
    <row r="72" spans="1:2">
      <c r="A72" s="80"/>
      <c r="B72" s="80"/>
    </row>
    <row r="73" spans="1:2">
      <c r="A73" s="80"/>
      <c r="B73" s="80"/>
    </row>
    <row r="74" spans="1:2">
      <c r="A74" s="80"/>
      <c r="B74" s="80"/>
    </row>
    <row r="75" spans="1:2">
      <c r="A75" s="80"/>
      <c r="B75" s="80"/>
    </row>
    <row r="76" spans="1:2">
      <c r="A76" s="80"/>
      <c r="B76" s="80"/>
    </row>
    <row r="77" spans="1:2">
      <c r="A77" s="80"/>
      <c r="B77" s="80"/>
    </row>
    <row r="78" spans="1:2">
      <c r="A78" s="80"/>
      <c r="B78" s="80"/>
    </row>
    <row r="79" spans="1:2">
      <c r="A79" s="80"/>
      <c r="B79" s="80"/>
    </row>
    <row r="80" spans="1:2">
      <c r="A80" s="80"/>
      <c r="B80" s="80"/>
    </row>
    <row r="81" spans="1:2">
      <c r="A81" s="80"/>
      <c r="B81" s="80"/>
    </row>
    <row r="82" spans="1:2">
      <c r="A82" s="80"/>
      <c r="B82" s="80"/>
    </row>
    <row r="83" spans="1:2">
      <c r="A83" s="80"/>
      <c r="B83" s="80"/>
    </row>
    <row r="84" spans="1:2">
      <c r="A84" s="80"/>
      <c r="B84" s="80"/>
    </row>
    <row r="85" spans="1:2">
      <c r="A85" s="80"/>
      <c r="B85" s="80"/>
    </row>
    <row r="86" spans="1:2">
      <c r="A86" s="80"/>
      <c r="B86" s="80"/>
    </row>
    <row r="87" spans="1:2">
      <c r="A87" s="80"/>
      <c r="B87" s="80"/>
    </row>
    <row r="88" spans="1:2">
      <c r="A88" s="80"/>
      <c r="B88" s="80"/>
    </row>
    <row r="89" spans="1:2">
      <c r="A89" s="80"/>
      <c r="B89" s="80"/>
    </row>
    <row r="90" spans="1:2">
      <c r="A90" s="80"/>
      <c r="B90" s="80"/>
    </row>
    <row r="91" spans="1:2">
      <c r="A91" s="80"/>
      <c r="B91" s="80"/>
    </row>
    <row r="92" spans="1:2">
      <c r="A92" s="80"/>
      <c r="B92" s="80"/>
    </row>
    <row r="93" spans="1:2">
      <c r="A93" s="80"/>
      <c r="B93" s="80"/>
    </row>
    <row r="94" spans="1:2">
      <c r="A94" s="80"/>
      <c r="B94" s="80"/>
    </row>
    <row r="95" spans="1:2">
      <c r="A95" s="80"/>
      <c r="B95" s="80"/>
    </row>
    <row r="96" spans="1:2">
      <c r="A96" s="80"/>
      <c r="B96" s="80"/>
    </row>
    <row r="97" spans="1:2">
      <c r="A97" s="80"/>
      <c r="B97" s="80"/>
    </row>
    <row r="98" spans="1:2">
      <c r="A98" s="80"/>
      <c r="B98" s="80"/>
    </row>
    <row r="99" spans="1:2">
      <c r="A99" s="80"/>
      <c r="B99" s="80"/>
    </row>
    <row r="100" spans="1:2">
      <c r="A100" s="80"/>
      <c r="B100" s="80"/>
    </row>
  </sheetData>
  <mergeCells count="1">
    <mergeCell ref="F2:H16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0ac431-366f-45a2-b75b-f27958561b7c">
      <Terms xmlns="http://schemas.microsoft.com/office/infopath/2007/PartnerControls"/>
    </lcf76f155ced4ddcb4097134ff3c332f>
    <TaxCatchAll xmlns="cff4b6de-6f01-4220-ab6c-3ad98da7d8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B37A323524BB4A8987572D1A4E8FB7" ma:contentTypeVersion="16" ma:contentTypeDescription="Utwórz nowy dokument." ma:contentTypeScope="" ma:versionID="17c44ce389f89227bf5e3c04b9470828">
  <xsd:schema xmlns:xsd="http://www.w3.org/2001/XMLSchema" xmlns:xs="http://www.w3.org/2001/XMLSchema" xmlns:p="http://schemas.microsoft.com/office/2006/metadata/properties" xmlns:ns2="630ac431-366f-45a2-b75b-f27958561b7c" xmlns:ns3="cff4b6de-6f01-4220-ab6c-3ad98da7d8a9" targetNamespace="http://schemas.microsoft.com/office/2006/metadata/properties" ma:root="true" ma:fieldsID="ba90b71534777b07f409a3cbe1b51b06" ns2:_="" ns3:_="">
    <xsd:import namespace="630ac431-366f-45a2-b75b-f27958561b7c"/>
    <xsd:import namespace="cff4b6de-6f01-4220-ab6c-3ad98da7d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c431-366f-45a2-b75b-f27958561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4b6de-6f01-4220-ab6c-3ad98da7d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2a6ccf6-e7ad-4430-8810-1c71c51569e9}" ma:internalName="TaxCatchAll" ma:showField="CatchAllData" ma:web="cff4b6de-6f01-4220-ab6c-3ad98da7d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74F06-35D0-47FB-AB55-D232D274BC44}"/>
</file>

<file path=customXml/itemProps2.xml><?xml version="1.0" encoding="utf-8"?>
<ds:datastoreItem xmlns:ds="http://schemas.openxmlformats.org/officeDocument/2006/customXml" ds:itemID="{BAF2969F-A8B2-44F3-89BA-A7EA45ABFB2B}"/>
</file>

<file path=customXml/itemProps3.xml><?xml version="1.0" encoding="utf-8"?>
<ds:datastoreItem xmlns:ds="http://schemas.openxmlformats.org/officeDocument/2006/customXml" ds:itemID="{9B2706F9-C708-4478-9E16-01A811E15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Justyna Derlatka</cp:lastModifiedBy>
  <cp:revision/>
  <dcterms:created xsi:type="dcterms:W3CDTF">2006-09-16T00:00:00Z</dcterms:created>
  <dcterms:modified xsi:type="dcterms:W3CDTF">2023-10-16T10:24:24Z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0x0101002AB37A323524BB4A8987572D1A4E8FB7</vt:lpwstr>
  </property>
  <property fmtid="{D5CDD505-2E9C-101B-9397-08002B2CF9AE}" pid="3" name="Order">
    <vt:r8>10200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